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686FD93-586A-4051-B9B2-F6D650264C12}" xr6:coauthVersionLast="47" xr6:coauthVersionMax="47" xr10:uidLastSave="{00000000-0000-0000-0000-000000000000}"/>
  <bookViews>
    <workbookView xWindow="-120" yWindow="-120" windowWidth="29040" windowHeight="15840" tabRatio="680" activeTab="11" xr2:uid="{00000000-000D-0000-FFFF-FFFF00000000}"/>
  </bookViews>
  <sheets>
    <sheet name="PLC" sheetId="3" r:id="rId1"/>
    <sheet name="GSR" sheetId="4" r:id="rId2"/>
    <sheet name="TERMOSTAT" sheetId="11" r:id="rId3"/>
    <sheet name="HMI" sheetId="5" r:id="rId4"/>
    <sheet name="MICNO" sheetId="6" r:id="rId5"/>
    <sheet name="GAIN" sheetId="17" r:id="rId6"/>
    <sheet name="GFD" sheetId="19" r:id="rId7"/>
    <sheet name="SPIN" sheetId="18" r:id="rId8"/>
    <sheet name="GSS" sheetId="7" r:id="rId9"/>
    <sheet name="SD6 SERVO" sheetId="21" r:id="rId10"/>
    <sheet name="SD7 SERVO" sheetId="12" r:id="rId11"/>
    <sheet name="STEP" sheetId="9" r:id="rId12"/>
    <sheet name="GÜÇ KAYNAĞI" sheetId="10" r:id="rId13"/>
    <sheet name="END. HABERLEŞME" sheetId="20" r:id="rId14"/>
  </sheets>
  <calcPr calcId="191029"/>
  <webPublishing codePage="125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0" i="21" l="1"/>
  <c r="D49" i="21"/>
  <c r="D48" i="21"/>
  <c r="D47" i="21"/>
  <c r="D46" i="21"/>
  <c r="D45" i="21"/>
  <c r="D21" i="21"/>
  <c r="D20" i="21"/>
  <c r="D19" i="21"/>
  <c r="D18" i="21"/>
  <c r="D17" i="21"/>
  <c r="D16" i="21"/>
  <c r="D249" i="12"/>
  <c r="D248" i="12"/>
  <c r="D247" i="12"/>
  <c r="D246" i="12"/>
  <c r="D245" i="12"/>
  <c r="D244" i="12"/>
  <c r="D242" i="12"/>
  <c r="D241" i="12"/>
  <c r="D240" i="12"/>
  <c r="D239" i="12"/>
  <c r="D238" i="12"/>
  <c r="D237" i="12"/>
  <c r="D235" i="12"/>
  <c r="D234" i="12"/>
  <c r="D233" i="12"/>
  <c r="D232" i="12"/>
  <c r="D231" i="12"/>
  <c r="D230" i="12"/>
  <c r="D228" i="12"/>
  <c r="D226" i="12"/>
  <c r="D227" i="12"/>
  <c r="D225" i="12"/>
  <c r="D224" i="12"/>
  <c r="D223" i="12"/>
  <c r="D196" i="12"/>
  <c r="D195" i="12"/>
  <c r="D194" i="12"/>
  <c r="D193" i="12"/>
  <c r="D192" i="12"/>
  <c r="D191" i="12"/>
  <c r="D189" i="12"/>
  <c r="D188" i="12"/>
  <c r="D187" i="12"/>
  <c r="D186" i="12"/>
  <c r="D185" i="12"/>
  <c r="D184" i="12"/>
  <c r="D182" i="12"/>
  <c r="D181" i="12"/>
  <c r="D180" i="12"/>
  <c r="D179" i="12"/>
  <c r="D178" i="12"/>
  <c r="D177" i="12"/>
  <c r="D175" i="12"/>
  <c r="D174" i="12"/>
  <c r="D173" i="12"/>
  <c r="D172" i="12"/>
  <c r="D171" i="12"/>
  <c r="D170" i="12"/>
  <c r="D145" i="12"/>
  <c r="D144" i="12"/>
  <c r="D143" i="12"/>
  <c r="D142" i="12"/>
  <c r="D140" i="12"/>
  <c r="D141" i="12"/>
  <c r="D138" i="12"/>
  <c r="D137" i="12"/>
  <c r="D136" i="12"/>
  <c r="D135" i="12"/>
  <c r="D134" i="12"/>
  <c r="D133" i="12"/>
  <c r="D131" i="12"/>
  <c r="D130" i="12"/>
  <c r="D129" i="12"/>
  <c r="D128" i="12"/>
  <c r="D127" i="12"/>
  <c r="D126" i="12"/>
  <c r="D124" i="12"/>
  <c r="D123" i="12"/>
  <c r="D122" i="12"/>
  <c r="D121" i="12"/>
  <c r="D120" i="12"/>
  <c r="D119" i="12"/>
  <c r="A23" i="9" l="1"/>
  <c r="A19" i="9"/>
  <c r="D406" i="12"/>
  <c r="D405" i="12"/>
  <c r="D404" i="12"/>
  <c r="D403" i="12"/>
  <c r="D401" i="12"/>
  <c r="D400" i="12"/>
  <c r="D399" i="12"/>
  <c r="D398" i="12"/>
  <c r="D395" i="12"/>
  <c r="D394" i="12"/>
  <c r="D393" i="12"/>
  <c r="D392" i="12"/>
  <c r="D389" i="12"/>
  <c r="D388" i="12"/>
  <c r="D387" i="12"/>
  <c r="D386" i="12"/>
  <c r="D365" i="12"/>
  <c r="D364" i="12"/>
  <c r="D358" i="12"/>
  <c r="D355" i="12"/>
  <c r="D353" i="12"/>
  <c r="D319" i="12"/>
  <c r="D307" i="12"/>
  <c r="D281" i="12"/>
  <c r="D94" i="12"/>
  <c r="D93" i="12"/>
  <c r="D92" i="12"/>
  <c r="D91" i="12"/>
  <c r="D90" i="12"/>
  <c r="D89" i="12"/>
  <c r="D87" i="12"/>
  <c r="D86" i="12"/>
  <c r="D85" i="12"/>
  <c r="D84" i="12"/>
  <c r="D83" i="12"/>
  <c r="D82" i="12"/>
  <c r="D80" i="12"/>
  <c r="D79" i="12"/>
  <c r="D78" i="12"/>
  <c r="D77" i="12"/>
  <c r="D76" i="12"/>
  <c r="D75" i="12"/>
  <c r="D73" i="12"/>
  <c r="D72" i="12"/>
  <c r="D71" i="12"/>
  <c r="D70" i="12"/>
  <c r="D69" i="12"/>
  <c r="D68" i="12"/>
  <c r="D44" i="12"/>
  <c r="D43" i="12"/>
  <c r="D42" i="12"/>
  <c r="D41" i="12"/>
  <c r="D39" i="12"/>
  <c r="D38" i="12"/>
  <c r="D37" i="12"/>
  <c r="D36" i="12"/>
  <c r="D35" i="12"/>
  <c r="D34" i="12"/>
  <c r="D32" i="12"/>
  <c r="D31" i="12"/>
  <c r="D30" i="12"/>
  <c r="D29" i="12"/>
  <c r="D28" i="12"/>
  <c r="D27" i="12"/>
  <c r="D25" i="12"/>
  <c r="D24" i="12"/>
  <c r="D23" i="12"/>
  <c r="D22" i="12"/>
  <c r="D21" i="12"/>
  <c r="D20" i="12"/>
  <c r="A29" i="19"/>
  <c r="A16" i="19"/>
  <c r="A14" i="17"/>
  <c r="A10" i="17"/>
  <c r="D366" i="12"/>
  <c r="D363" i="12"/>
  <c r="D361" i="12"/>
  <c r="D360" i="12"/>
  <c r="D359" i="12"/>
  <c r="D354" i="12"/>
  <c r="D352" i="12"/>
  <c r="D349" i="12"/>
  <c r="D348" i="12"/>
  <c r="D347" i="12"/>
  <c r="D346" i="12"/>
  <c r="D327" i="12"/>
  <c r="D326" i="12"/>
  <c r="D325" i="12"/>
  <c r="D324" i="12"/>
  <c r="D321" i="12"/>
  <c r="D320" i="12"/>
  <c r="D318" i="12"/>
  <c r="D315" i="12"/>
  <c r="D314" i="12"/>
  <c r="D313" i="12"/>
  <c r="D312" i="12"/>
  <c r="D309" i="12"/>
  <c r="D308" i="12"/>
  <c r="D306" i="12"/>
  <c r="D287" i="12"/>
  <c r="D286" i="12"/>
  <c r="D285" i="12"/>
  <c r="D284" i="12"/>
  <c r="D282" i="12"/>
  <c r="D280" i="12"/>
  <c r="D279" i="12"/>
  <c r="D276" i="12"/>
  <c r="D275" i="12"/>
  <c r="D274" i="12"/>
  <c r="D273" i="12"/>
  <c r="D271" i="12"/>
  <c r="D270" i="12"/>
  <c r="D269" i="12"/>
  <c r="D268" i="12"/>
  <c r="D46" i="12"/>
  <c r="D45" i="12"/>
  <c r="A56" i="6" l="1"/>
  <c r="A34" i="6"/>
  <c r="A16" i="9" l="1"/>
  <c r="A11" i="9"/>
  <c r="A6" i="9" l="1"/>
</calcChain>
</file>

<file path=xl/sharedStrings.xml><?xml version="1.0" encoding="utf-8"?>
<sst xmlns="http://schemas.openxmlformats.org/spreadsheetml/2006/main" count="1198" uniqueCount="953">
  <si>
    <t>GXM-44RA</t>
  </si>
  <si>
    <t>GXM-80IA</t>
  </si>
  <si>
    <t>GXM-08TA</t>
  </si>
  <si>
    <t>GXM-88RA</t>
  </si>
  <si>
    <t>GXM-88TA</t>
  </si>
  <si>
    <t>GXM-16IA</t>
  </si>
  <si>
    <t>GXM-16TA</t>
  </si>
  <si>
    <t>GXM-40AN</t>
  </si>
  <si>
    <t>GXM-42AN</t>
  </si>
  <si>
    <t>GXM-02AN</t>
  </si>
  <si>
    <t>GXM-06AN</t>
  </si>
  <si>
    <t>GXM-40UA</t>
  </si>
  <si>
    <t>GXM-20UA</t>
  </si>
  <si>
    <t>GXM-10L</t>
  </si>
  <si>
    <t>GXM-20L</t>
  </si>
  <si>
    <t>GSR-164R</t>
  </si>
  <si>
    <t>GSR-2118R</t>
  </si>
  <si>
    <t>GSR-COM1</t>
  </si>
  <si>
    <t>GSR-COM2</t>
  </si>
  <si>
    <t>TSG-101</t>
  </si>
  <si>
    <t>TSG-101E</t>
  </si>
  <si>
    <t>TSG-150E</t>
  </si>
  <si>
    <t>WSGBOX-01</t>
  </si>
  <si>
    <t>FLG-043</t>
  </si>
  <si>
    <t>FLG-070E</t>
  </si>
  <si>
    <t>FLG-101E</t>
  </si>
  <si>
    <t>MICNO-00040S</t>
  </si>
  <si>
    <t>MICNO-00075S</t>
  </si>
  <si>
    <t>MICNO-00150S</t>
  </si>
  <si>
    <t>MICNO-00220S</t>
  </si>
  <si>
    <t>MICNO-00075H</t>
  </si>
  <si>
    <t>MICNO-00150H</t>
  </si>
  <si>
    <t>MICNO-00220H</t>
  </si>
  <si>
    <t>MICNO-00370H</t>
  </si>
  <si>
    <t>MICNO-00550H</t>
  </si>
  <si>
    <t>MICNO-00750H</t>
  </si>
  <si>
    <t>MICNO-01100H</t>
  </si>
  <si>
    <t>MICNO-01500H</t>
  </si>
  <si>
    <t>MICNO-01850H</t>
  </si>
  <si>
    <t>MICNO-02200H</t>
  </si>
  <si>
    <t>MICNO-03000HS</t>
  </si>
  <si>
    <t>MICNO-03700HS</t>
  </si>
  <si>
    <t>MICNO-04500HS</t>
  </si>
  <si>
    <t>MICNO-05500HS</t>
  </si>
  <si>
    <t>MICNO-07500HS</t>
  </si>
  <si>
    <t>MICNO-09000HS</t>
  </si>
  <si>
    <t>MICNO-11000HS</t>
  </si>
  <si>
    <t>MICNO-13200HS</t>
  </si>
  <si>
    <t>MICNO-16000HS</t>
  </si>
  <si>
    <t>MICNO-18500H</t>
  </si>
  <si>
    <t>MICNO-20000H</t>
  </si>
  <si>
    <t>MICNO-22000HS</t>
  </si>
  <si>
    <t>MICNO-25000HS</t>
  </si>
  <si>
    <t>MICNO-28000H</t>
  </si>
  <si>
    <t>MICNO-31500H</t>
  </si>
  <si>
    <t>GAIN-00040S</t>
  </si>
  <si>
    <t>GAIN-00075S</t>
  </si>
  <si>
    <t>GAIN-00150S</t>
  </si>
  <si>
    <t>GAIN-00220S</t>
  </si>
  <si>
    <t>GAIN-00075H</t>
  </si>
  <si>
    <t>GAIN-00150H</t>
  </si>
  <si>
    <t>GAIN-00220H</t>
  </si>
  <si>
    <t>GAIN-00370H</t>
  </si>
  <si>
    <t>MOP-S</t>
  </si>
  <si>
    <t>MOP-H</t>
  </si>
  <si>
    <t>BU-080A</t>
  </si>
  <si>
    <t>BU-160A</t>
  </si>
  <si>
    <t>CN-MPY</t>
  </si>
  <si>
    <t>CN-PE2M</t>
  </si>
  <si>
    <t>BR01400/080</t>
  </si>
  <si>
    <t>BR03000/032</t>
  </si>
  <si>
    <t>BR04000/025</t>
  </si>
  <si>
    <t>BR07000/015</t>
  </si>
  <si>
    <t>BR09000/010</t>
  </si>
  <si>
    <t>BR11000/010</t>
  </si>
  <si>
    <t>BR14000/005</t>
  </si>
  <si>
    <t>BR16000/005</t>
  </si>
  <si>
    <t>BR19000/005</t>
  </si>
  <si>
    <t>SPIN-00040S</t>
  </si>
  <si>
    <t>SPIN-00075S</t>
  </si>
  <si>
    <t>SPIN-00150S</t>
  </si>
  <si>
    <t>SPIN-00220S</t>
  </si>
  <si>
    <t>SPIN-00400S</t>
  </si>
  <si>
    <t>SPIN-00550S</t>
  </si>
  <si>
    <t>SPIN-00750S</t>
  </si>
  <si>
    <t>SPIN-01100S</t>
  </si>
  <si>
    <t>SPIN-00075H</t>
  </si>
  <si>
    <t>SPIN-00150H</t>
  </si>
  <si>
    <t>SPIN-00220H</t>
  </si>
  <si>
    <t>SPIN-00400H</t>
  </si>
  <si>
    <t>SPIN-00550H</t>
  </si>
  <si>
    <t>SPIN-00750H</t>
  </si>
  <si>
    <t>SPIN-01100H</t>
  </si>
  <si>
    <t>SPIN-01500H</t>
  </si>
  <si>
    <t>SPIN-01850H</t>
  </si>
  <si>
    <t>SPIN-02200H</t>
  </si>
  <si>
    <t>SPIN-03000H</t>
  </si>
  <si>
    <t>SPIN-03700H</t>
  </si>
  <si>
    <t>SPIN-04500H</t>
  </si>
  <si>
    <t>SPIN-05500H</t>
  </si>
  <si>
    <t>SPIN-07500H</t>
  </si>
  <si>
    <t>SPIN-09000H</t>
  </si>
  <si>
    <t>SPIN-11000H</t>
  </si>
  <si>
    <t>SPIN-13200H</t>
  </si>
  <si>
    <t>GSS3-2RS</t>
  </si>
  <si>
    <t>GSS3-2EC</t>
  </si>
  <si>
    <t>GMK-05-KLY</t>
  </si>
  <si>
    <t>GMK-15-KLY</t>
  </si>
  <si>
    <t>GEK-05-GU-KLY</t>
  </si>
  <si>
    <t>GEK-15-GU-KLY</t>
  </si>
  <si>
    <t>5 mt Set (Modbus Haberleşmeli)</t>
  </si>
  <si>
    <t>15 mt Set (Modbus Haberleşmeli)</t>
  </si>
  <si>
    <t>5 mt Set (EtherCAT Haberleşmeli)</t>
  </si>
  <si>
    <t>15 mt Set (EtherCAT Haberleşmeli)</t>
  </si>
  <si>
    <t>GSM80F-0750W-20B-30D-KLY</t>
  </si>
  <si>
    <t>BR00200/075</t>
  </si>
  <si>
    <t>BR00200/040</t>
  </si>
  <si>
    <t>BR00300/050</t>
  </si>
  <si>
    <t>S-36E-C</t>
  </si>
  <si>
    <t>S-BT-36</t>
  </si>
  <si>
    <t>CN-X1</t>
  </si>
  <si>
    <t>SD2EC</t>
  </si>
  <si>
    <t>SD3EC</t>
  </si>
  <si>
    <t>GSTD2542</t>
  </si>
  <si>
    <t>GSTD2556</t>
  </si>
  <si>
    <t>GSTM4218-048-810</t>
  </si>
  <si>
    <t>GSTM5718-080-830</t>
  </si>
  <si>
    <t>GSTD2860</t>
  </si>
  <si>
    <t>GSTM8618-080-842</t>
  </si>
  <si>
    <t>GSTM8618-118-842</t>
  </si>
  <si>
    <t>GSTM8618-156-845</t>
  </si>
  <si>
    <t>GSTD22280</t>
  </si>
  <si>
    <t>GSTM11018-115-460</t>
  </si>
  <si>
    <t>GSTM11018-150-460</t>
  </si>
  <si>
    <t>GSTM11018-165-460</t>
  </si>
  <si>
    <t>IGSS573620</t>
  </si>
  <si>
    <t>IGSS603630</t>
  </si>
  <si>
    <t>GRP 485</t>
  </si>
  <si>
    <t>GCM 232-USB</t>
  </si>
  <si>
    <t>GCM 485-USB</t>
  </si>
  <si>
    <t>TRF060-220-070-1</t>
  </si>
  <si>
    <t>TRF120-220-070-2</t>
  </si>
  <si>
    <t>TRF180-220-070-3</t>
  </si>
  <si>
    <t>G-6405S</t>
  </si>
  <si>
    <t>G-6408S</t>
  </si>
  <si>
    <t>GK240R</t>
  </si>
  <si>
    <t>GIM01-BC-3P-1.5M</t>
  </si>
  <si>
    <t>GIM01-BC-3P-3M</t>
  </si>
  <si>
    <t>GIM01-BC-3P-5M</t>
  </si>
  <si>
    <t>AÇIKLAMA</t>
  </si>
  <si>
    <t>GLC - 196R</t>
  </si>
  <si>
    <t>9 Dijital Giriş, 6 Kanal (5A @ 250 VAC) Röle Çıkışlı CPU</t>
  </si>
  <si>
    <t>GLC - 196T</t>
  </si>
  <si>
    <t>9 Dijital Giriş, 6 Transistör Çıkışlı CPU (Çıkışlar PNP transistördür)</t>
  </si>
  <si>
    <t>GLC - 296R</t>
  </si>
  <si>
    <t>GLC - 296T</t>
  </si>
  <si>
    <t>9 Dijital Giriş, 6 Kanal (5A @ 250 VAC) Röle Çıkış, 1 Analog Giriş, 1 Analog Çıkış</t>
  </si>
  <si>
    <t>9 Dijital Giriş, 6 Transistör Çıkış, 1 Analog Giriş, 1 Analog Çıkış (Çıkışlar PNP transistördür)</t>
  </si>
  <si>
    <t>GLC - 396R</t>
  </si>
  <si>
    <t>GLC - 396T</t>
  </si>
  <si>
    <t>9 Dijital Giriş, 6 Kanal (5A @ 250 VAC) Röle Çıkış, 1 Analog Giriş, 1 Analog Çıkış, RTC, WMI</t>
  </si>
  <si>
    <t>Dijital Giriş, 6 Transistör Çıkış, 1 Analog Giriş, 1 Analog Çıkış, RTC, WMI
(Çıkışlar PNP transistördür)</t>
  </si>
  <si>
    <t>GLC - 496R</t>
  </si>
  <si>
    <t>GLC - 496T</t>
  </si>
  <si>
    <t>9 Dijital Giriş, 6 Kanal (5A @ 250 VAC) Röle Çıkış, 1 Analog Giriş, 1 Analog Çıkış, RTC, WMI,
GMT Scada</t>
  </si>
  <si>
    <t>Dijital Giriş, 6 Transistör Çıkış, 1 Analog Giriş, 1 Analog Çıkış, RTC, WMI, GMT Scada
(Çıkışlar PNP transistördür)</t>
  </si>
  <si>
    <t>4 Kanal 24 VDC PNP/NPN Dijital Giriş / 4 Kanal (5A @ 250 VAC) Röle Çıkışı</t>
  </si>
  <si>
    <t>8 Kanal 24 VDC PNP/NPN dijital giriş</t>
  </si>
  <si>
    <t>8 Kanal 24 VDC 300 mA kısa devre korumalı transistör çıkış
(Çıkışlar PNP transistördür)</t>
  </si>
  <si>
    <t>8 Kanal 24 VDC PNP/NPN dijital giriş / 8 Kanal (5A @ 250 VAC) Röle çıkış</t>
  </si>
  <si>
    <t>8 Kanal 24 VDC PNP/NPN dijital giriş / 8 Kanal 24 VDC 300 mA kısa devre
korumalı transistör çıkış (Çıkışlar PNP transistördür)</t>
  </si>
  <si>
    <t>16 Kanal 24 VDC PNP/NPN dijital giriş</t>
  </si>
  <si>
    <t>16 Kanal 24 VDC 300 mA kısa devre korumalı transistör çıkış
(Çıkışlar PNP transistördür)</t>
  </si>
  <si>
    <t>4 Kanal 0-10 VDC, 0-20 mA, 4-20 mA analog giriş (14 bit Çözünürlük)</t>
  </si>
  <si>
    <t>4 Kanal 0-10 VDC, 0-20 mA, 4-20 mA analog giriş (14 bit Çözünürlük) 2 Kanal 0-10 VDC, 0-20 mA, 4-20 mA analog çıkış (14 bit Çözünürlük)</t>
  </si>
  <si>
    <t>2 Kanal 0-10 VDC, 0-20 mA, 4-20 mA analog çıkış (14 bit Çözünürlük)</t>
  </si>
  <si>
    <t>6 Kanal 0-10 VDC, 0-20 mA, 4-20 mA analog çıkış (14 bit Çözünürlük)</t>
  </si>
  <si>
    <t>4 Kanal üniversal sıcaklık giriş modülü Termokupl ( B, E, J, K, N, R, S, T) PT-100, PT-1000, NTC (10k@25°C) 0-60 mVDC 0-20 Ohm direnç</t>
  </si>
  <si>
    <t>2 Kanal üniversal sıcaklık giriş modülü Termokupl ( B, E, J, K, N, R, S, T) PT-100, PT-1000, NTC (10k@25°C) 0-60 mVDC 0-20 Ohm direnç</t>
  </si>
  <si>
    <t>1 Kanal yük hücresi (loadcell) girişi (24 Bit çözünürlük)</t>
  </si>
  <si>
    <t>2 Kanal yük hücresi (loadcell) girişi (24 Bit çözünürlük)</t>
  </si>
  <si>
    <t>Smart Röle 6 DI / 4 DO 1.8” TFT LCD</t>
  </si>
  <si>
    <t>Smart Röle 11 DI / 8 DO 1.8” TFT LCD</t>
  </si>
  <si>
    <t>Program yükleme aparatı mini USB giriş + Kablo</t>
  </si>
  <si>
    <t>Program yükleme aparatı Tip A USB Host giriş</t>
  </si>
  <si>
    <t>Ekran: 10.1” Çözünürlük: 1024x600 USB Host</t>
  </si>
  <si>
    <t>Ekran: 10.1” Çözünürlük: 1024x600 USB Host, Ethernet Portu</t>
  </si>
  <si>
    <t>Ekran: 15” Çözünürlük: 1024x768 USB Host, Ethernet Portu</t>
  </si>
  <si>
    <t>Ekran: 4,3” Çözünürlük: 480x272 USB Host KASASIZ EKRAN</t>
  </si>
  <si>
    <t>Ekran: 7” Çözünürlük: 800X480 USB Host, Ethernet Portu KASASIZ EKRAN</t>
  </si>
  <si>
    <t>Ekran: 10.1" Çözünürlük: 1024X600 USB Host, Ethernet Portu KASASIZ EKRAN</t>
  </si>
  <si>
    <t>AC Motor Sürücü, Tek Faz 220VA, 0,4 kW, MICNO</t>
  </si>
  <si>
    <t>AC Motor Sürücü, Tek Faz 220VA, 0,75 kW, MICNO</t>
  </si>
  <si>
    <t>AC Motor Sürücü, Tek Faz 220VA, 1,5 kW, MICNO</t>
  </si>
  <si>
    <t>AC Motor Sürücü, Tek Faz 220VA, 2.2 kW, MICNO</t>
  </si>
  <si>
    <t>AC Motor Sürücü, Üç Faz 380VAC, 0,75 kW, MICNO</t>
  </si>
  <si>
    <t>AC Motor Sürücü, Üç Faz 380VAC, 1.5 kW, MICNO</t>
  </si>
  <si>
    <t>AC Motor Sürücü, Üç Faz 380VAC, 2.2 kW, MICNO</t>
  </si>
  <si>
    <t>AC Motor Sürücü, Üç Faz 380VAC, 5.5 kW, MICNO</t>
  </si>
  <si>
    <t>AC Motor Sürücü, Üç Faz 380VAC, 3.7 kW, MICNO</t>
  </si>
  <si>
    <t>AC Motor Sürücü, Üç Faz 380VAC, 7.5 kW, MICNO</t>
  </si>
  <si>
    <t>AC Motor Sürücü, Üç Faz 380VAC, 11 kW, MICNO</t>
  </si>
  <si>
    <t>AC Motor Sürücü, Üç Faz 380VAC, 15 kW, MICNO</t>
  </si>
  <si>
    <t>AC Motor Sürücü, Üç Faz 380VAC, 18.5 kW, MICNO</t>
  </si>
  <si>
    <t>AC Motor Sürücü, Üç Faz 380VAC, 22 kW, MICNO</t>
  </si>
  <si>
    <t>AC Motor Sürücü, Üç Faz 380VAC, 30 kW, MICNO</t>
  </si>
  <si>
    <t>AC Motor Sürücü, Üç Faz 380VAC, 17 kW, MICNO</t>
  </si>
  <si>
    <t>AC Motor Sürücü, Üç Faz 380VAC, 45 kW, MICNO</t>
  </si>
  <si>
    <t>AC Motor Sürücü, Üç Faz 380VAC, 55 kW, MICNO</t>
  </si>
  <si>
    <t>AC Motor Sürücü, Üç Faz 380VAC, 75 kW, MICNO</t>
  </si>
  <si>
    <t>AC Motor Sürücü, Üç Faz 380VAC, 90 kW, MICNO</t>
  </si>
  <si>
    <t>AC Motor Sürücü, Üç Faz 380VAC, 110 kW, MICNO</t>
  </si>
  <si>
    <t>AC Motor Sürücü, Üç Faz 380VAC, 132 kW, MICNO</t>
  </si>
  <si>
    <t>AC Motor Sürücü, Üç Faz 380VAC, 160 kW, MICNO</t>
  </si>
  <si>
    <t>AC Motor Sürücü, Üç Faz 380VAC, 185 kW, MICNO</t>
  </si>
  <si>
    <t>AC Motor Sürücü, Üç Faz 380VAC, 200 kW, MICNO</t>
  </si>
  <si>
    <t>AC Motor Sürücü, Üç Faz 380VAC, 220 kW, MICNO</t>
  </si>
  <si>
    <t>AC Motor Sürücü, Üç Faz 380VAC, 250 kW, MICNO</t>
  </si>
  <si>
    <t>AC Motor Sürücü, Üç Faz 380VAC, 280 kW, MICNO</t>
  </si>
  <si>
    <t>AC Motor Sürücü, Üç Faz 380VAC, 315 kW, MICNO</t>
  </si>
  <si>
    <t>AC Motor Sürücü, Tek Faz 220VA, 0.4 kW, GAIN</t>
  </si>
  <si>
    <t>AC Motor Sürücü, Tek Faz 220VA, 0.75 kW, GAIN</t>
  </si>
  <si>
    <t>AC Motor Sürücü, Tek Faz 220VA, 1.5 kW, GAIN</t>
  </si>
  <si>
    <t>AC Motor Sürücü, Tek Faz 220VA, 2.2 kW, GAIN</t>
  </si>
  <si>
    <t>AC Motor Sürücü, Üç Faz 380VAC, 0.75 kW, GAIN</t>
  </si>
  <si>
    <t>AC Motor Sürücü, Üç Faz 380VAC, 1.5 kW, GAIN</t>
  </si>
  <si>
    <t>AC Motor Sürücü, Üç Faz 380VAC, 2.2 kW, GAIN</t>
  </si>
  <si>
    <t>AC Motor Sürücü, Üç Faz 380VAC, 3.7 kW, GAIN</t>
  </si>
  <si>
    <t>MICNO Monofaze 0,40/0,75/1.5kW için Operatör Panel</t>
  </si>
  <si>
    <t>MICNO Monofaze 2.2kW ve Trifaze güçler için Operatör Panel</t>
  </si>
  <si>
    <t>37/45/55kW için frenleme modülü</t>
  </si>
  <si>
    <t>75...315kW için frenleme modülü</t>
  </si>
  <si>
    <t>MICNO Monofaze 2.2 kW ve Trifaza 0,75kW ~ 11kW güçleri için panel yuvası</t>
  </si>
  <si>
    <t>MICNO Panel 2m Ethernet Kablosu</t>
  </si>
  <si>
    <t>Sürücü (Modbus Haberleşmeli)</t>
  </si>
  <si>
    <t>Sürücü (EtherCAT Haberleşmeli)</t>
  </si>
  <si>
    <t>Güç Kablosu (5 mt)</t>
  </si>
  <si>
    <t>Güç Kablosu (15 mt)</t>
  </si>
  <si>
    <t>Enkoder Kablosu (5 mt)</t>
  </si>
  <si>
    <t>Enkoder Kablosu (15 mt)</t>
  </si>
  <si>
    <t>750 W Motor / 3000 rpm / 2.39 Nm</t>
  </si>
  <si>
    <t>GSS3-2RS / GSS3-2EC, W: 200, Ω: 75, Servo Sürücüler için fren direnci</t>
  </si>
  <si>
    <t>GSS3-3RS / GSS3-3EC, W: 200, Ω: 40, Servo Sürücüler için fren direnci</t>
  </si>
  <si>
    <t>GSS3-4RS / GSS3-4EC, W: 300, Ω: 50, Servo Sürücüler için fren direnci</t>
  </si>
  <si>
    <t>GSSJ-H4 / GSSJ-H5, W: 300, Ω: 50, Servo Sürücüler için fren direnci</t>
  </si>
  <si>
    <t>Çift soketli Servo I/O kablosu 50cm</t>
  </si>
  <si>
    <t>Servo I/O Terminal</t>
  </si>
  <si>
    <t>40 PIN I/O Konnektör</t>
  </si>
  <si>
    <t>Motor Kablosu (5mt)</t>
  </si>
  <si>
    <t>Motor Kablosu (15mt)</t>
  </si>
  <si>
    <t>24-48 VDC 4.2A Step Sürücü</t>
  </si>
  <si>
    <t>24-60 VDC 5.6A Step Sürücü</t>
  </si>
  <si>
    <t>42 FLANŞ, 1.0A, 0.34Nm Step Motor, NEMA 17</t>
  </si>
  <si>
    <t>57 FLANŞ, 3.0A, 2.0Nm Step Motor, NEMA 23</t>
  </si>
  <si>
    <t>18-80 VAC 24-110 VDC 8.2A Step Sürücü</t>
  </si>
  <si>
    <t>86 FLANŞ, 4.2A, 4.5Nm Step Motor, NEMA 34</t>
  </si>
  <si>
    <t>86 FLANŞ, 4.2A, 8.5Nm Step Motor, NEMA 34</t>
  </si>
  <si>
    <t>86 FLANŞ, 4.5A, 12Nm Step Motor, NEMA 34</t>
  </si>
  <si>
    <t>80-220 VAC 8.4A Step Sürücü</t>
  </si>
  <si>
    <t>110 FLANŞ, 6.0A, 12Nm Step Motor, NEMA 42</t>
  </si>
  <si>
    <t>110 FLANŞ, 6.0A, 20Nm Step Motor, NEMA 42</t>
  </si>
  <si>
    <t>110 FLANŞ, 6.0A, 24Nm Step Motor, NEMA 42</t>
  </si>
  <si>
    <t>57 FLANŞ, 2Nm, Entegre Sürücülü Step Motor NEMA 23</t>
  </si>
  <si>
    <t>60 FLANŞ, 3Nm, Entegre Sürücülü Step Motor NEMA 24</t>
  </si>
  <si>
    <t>İZOLELİ RS485 REPEATER</t>
  </si>
  <si>
    <t>RS232 - USB 2.0 ÇEVİRİCİ</t>
  </si>
  <si>
    <t>RS485 - USB 2.0 ÇEVİRİCİ</t>
  </si>
  <si>
    <t>5 Port RJ45 ETHERNET SWITCH</t>
  </si>
  <si>
    <t>8 Port RJ45 ETHERNET SWITCH</t>
  </si>
  <si>
    <t>120W, 5A GÜÇ KAYNAĞI</t>
  </si>
  <si>
    <t>240W, 10A GÜÇ KAYNAĞI</t>
  </si>
  <si>
    <t>PLC-HMI Haberleşme kablosu (RS232 / RS485, 1.5 mt)</t>
  </si>
  <si>
    <t>PLC-HMI Haberleşme kablosu (RS232 / RS485, 3 mt)</t>
  </si>
  <si>
    <t>PLC-HMI Haberleşme kablosu (RS232 / RS485, 5 mt)</t>
  </si>
  <si>
    <t>GCON-USB-MICRO</t>
  </si>
  <si>
    <t>HMI Programlama kablosu (1.5 mt Micro USB)</t>
  </si>
  <si>
    <t>SD Serisi ve PLC Programlama kablosu (1.5 mt Mini USB)</t>
  </si>
  <si>
    <t>GXM-10LF</t>
  </si>
  <si>
    <t>1 Kanal yük hücresi (loadcell) girişi (24 Bit Çözünürlük) * Yalnızca GMTSuite ile çalışır.</t>
  </si>
  <si>
    <t>GXM-20LF</t>
  </si>
  <si>
    <t>2 Kanal yük hücresi (loadcell) girişi (24 Bit çözünürlük) * Yalnızca GMTSuite ile çalışır.</t>
  </si>
  <si>
    <t>GSR-2108T</t>
  </si>
  <si>
    <t>Smart Röle 10 DI / 8 TO 1.8” TFT LCD</t>
  </si>
  <si>
    <t>60W, 2.5A GÜÇ KAYNAĞI</t>
  </si>
  <si>
    <t>EPS240</t>
  </si>
  <si>
    <t>480W, 20A GÜÇ KAYNAĞI</t>
  </si>
  <si>
    <t>ÜRÜN KODU</t>
  </si>
  <si>
    <t>GTC12S</t>
  </si>
  <si>
    <t>S2M080F0750ADX</t>
  </si>
  <si>
    <t>SD7RS07(SD2RS)</t>
  </si>
  <si>
    <t>CM05S-D</t>
  </si>
  <si>
    <t>CE05S-D</t>
  </si>
  <si>
    <t>CM15S-D</t>
  </si>
  <si>
    <t>CE15S-D</t>
  </si>
  <si>
    <t>CE05S-D-A</t>
  </si>
  <si>
    <t>CE15S-D-A</t>
  </si>
  <si>
    <t>Ekran: 7” Çözünürlük: 1024x600 USB Host, Ethernet Portu</t>
  </si>
  <si>
    <t>MICNO-35000H</t>
  </si>
  <si>
    <t>MICNO-40000H</t>
  </si>
  <si>
    <t>MICNO-45000H</t>
  </si>
  <si>
    <t>AC Motor Sürücü, Üç Faz 380VAC, 350 kW, MICNO</t>
  </si>
  <si>
    <t>AC Motor Sürücü, Üç Faz 380VAC, 400 kW, MICNO</t>
  </si>
  <si>
    <t>AC Motor Sürücü, Üç Faz 380VAC, 450 kW, MICNO</t>
  </si>
  <si>
    <t>G-9921</t>
  </si>
  <si>
    <t>Kablosuz Lora - RS232/485/422 Çevirici</t>
  </si>
  <si>
    <t>GCON-USB-MINI</t>
  </si>
  <si>
    <t>S2M060F0400ADX</t>
  </si>
  <si>
    <t>400W Frensiz Motor, 23 bit Mutlak Enkoder, 1.27Nm, 3000 rpm, IP67, Mil Çapı 14mm</t>
  </si>
  <si>
    <t>SD7RS10 (SD3RS)</t>
  </si>
  <si>
    <t>SD4EC</t>
  </si>
  <si>
    <t>SD7RS20 (SD5RS)</t>
  </si>
  <si>
    <t>SD5EC</t>
  </si>
  <si>
    <t>S2M180F2900XH</t>
  </si>
  <si>
    <t>S2M180F4400XH</t>
  </si>
  <si>
    <t>SD7RS44H</t>
  </si>
  <si>
    <t>S2M180F5500XH</t>
  </si>
  <si>
    <t>SD7RS55H</t>
  </si>
  <si>
    <t>SD7EC55H</t>
  </si>
  <si>
    <t>S2M180F7500XH</t>
  </si>
  <si>
    <t>SD7RS75H</t>
  </si>
  <si>
    <t>SD7EC75H</t>
  </si>
  <si>
    <t>S2M060F0400ADB</t>
  </si>
  <si>
    <t>400W Frenli Motor, 23 bit Mutlak Enkoder, 1.27Nm, 3000 rpm, IP67, Mil Çapı 14mm</t>
  </si>
  <si>
    <t>CM05S-D-B</t>
  </si>
  <si>
    <t>Frenli Motor Kablosu (5mt)</t>
  </si>
  <si>
    <t>CM15S-D-B</t>
  </si>
  <si>
    <t>Frenli Motor Kablosu (15mt)</t>
  </si>
  <si>
    <t>S2M080F0750ADB</t>
  </si>
  <si>
    <t>S2M180F2900BH</t>
  </si>
  <si>
    <t>BC05H380</t>
  </si>
  <si>
    <t>BC15H380</t>
  </si>
  <si>
    <t>S2M180F4400BH</t>
  </si>
  <si>
    <t>S2M180F5500BH</t>
  </si>
  <si>
    <t>S2M180F7500BH</t>
  </si>
  <si>
    <t>GHS-043</t>
  </si>
  <si>
    <t>GHS-043E</t>
  </si>
  <si>
    <t>SD7RS04(SD1RS)</t>
  </si>
  <si>
    <t>400w Servo Sürücü,  Pulse + Analog+Modbus RTU RS485</t>
  </si>
  <si>
    <t>400-750W Servo Sürücü, EtherCat</t>
  </si>
  <si>
    <t>Artımsal Enkoder kablosu(5mt)</t>
  </si>
  <si>
    <t>Artımsal Enkoder kablosu(15mt)</t>
  </si>
  <si>
    <t>Mutlak Enkoder kablosu(5mt)</t>
  </si>
  <si>
    <t>Mutlak Enkoder kablosu(15mt)</t>
  </si>
  <si>
    <t>400W - Frensiz-RS485+Pulse-Artımsal 5mt Set</t>
  </si>
  <si>
    <t>(SD7RS04+S2M060F0400ADX+CM05S-D+CE05S-D)</t>
  </si>
  <si>
    <t>400W - Frensiz-RS485+Pulse-Artımsal 15mt Set</t>
  </si>
  <si>
    <t>(SD7RS04+S2M060F0400ADX+CM15S-D+CE15S-D)</t>
  </si>
  <si>
    <t>400W - Frenli-RS485+Pulse-Artımsal 5mt Set</t>
  </si>
  <si>
    <t>400W - Frenli-RS485+Pulse-Artımsal 15mt Set</t>
  </si>
  <si>
    <t>400W - Frensiz-RS485+Pulse-Mutlak 5mt Set</t>
  </si>
  <si>
    <t>(SD7RS04+S2M060F0400ADX+CM05S-D+CE05S-D-A)</t>
  </si>
  <si>
    <t>400W - Frensiz-RS485+Pulse-Mutlak 15mt Set</t>
  </si>
  <si>
    <t>400W - Frenli-RS485+Pulse-Mutlak 5mt Set</t>
  </si>
  <si>
    <t>400W - Frenli-RS485+Pulse-Mutlak 15mt Set</t>
  </si>
  <si>
    <t>400W - Frensiz-EtherCat+Artımsal 5mt Set</t>
  </si>
  <si>
    <t>400W - Frensiz-EtherCat-Artımsal 15mt Set</t>
  </si>
  <si>
    <t>400W - Frenli-EtherCat-Artımsal 5mt Set</t>
  </si>
  <si>
    <t>400W - Frenli-EtherCat-Artımsal 15mt Set</t>
  </si>
  <si>
    <t>400W - Frensiz-EtherCat-Mutlak 5mt Set</t>
  </si>
  <si>
    <t>400W - Frensiz-EtherCat-Mutlak 15mt Set</t>
  </si>
  <si>
    <t>400W - Frenli-EtherCat-Mutlak 5mt Set</t>
  </si>
  <si>
    <t>400W - Frenli-EtherCat-Mutlak 15mt Set</t>
  </si>
  <si>
    <t>750w Servo Sürücü,  Pulse + Analog+Modbus RTU RS485</t>
  </si>
  <si>
    <t>750W - Frensiz-RS485+Pulse-Artımsal 5mt Set</t>
  </si>
  <si>
    <t>(SD7RS07+S2M080F0750ADX+CM05S-D+CE05S-D)</t>
  </si>
  <si>
    <t>750W - Frenli-RS485+Pulse-Artımsal 5mt Set</t>
  </si>
  <si>
    <t>(SD7RS07+S2M080F0750ADB+CM05S-D-B+CE05S-D)</t>
  </si>
  <si>
    <t>750W - Frensiz-RS485+Pulse-Artımsal 15mt Set</t>
  </si>
  <si>
    <t>(SD7RS07+S2M080F0750ADX+CM15S-D+CE15S-D)</t>
  </si>
  <si>
    <t>750W - Frenli-RS485+Pulse-Artımsal 15mt Set</t>
  </si>
  <si>
    <t>(SD7RS07+S2M080F0750ADB+CM15S-D-B+CE15S-D)</t>
  </si>
  <si>
    <t>750W - Frensiz-RS485+Pulse-Mutlak 5mt Set</t>
  </si>
  <si>
    <t>(SD7RS07+S2M080F0750ADX+CM05S-D+CE05S-D-A)</t>
  </si>
  <si>
    <t>750W - Frenli-RS485+Pulse-Mutlak 5mt Set</t>
  </si>
  <si>
    <t>(SD7RS07+S2M080F0750ADB+CM05S-D-B+CE05S-D-A)</t>
  </si>
  <si>
    <t>750W - Frensiz-RS485+Pulse-Mutlak 15mt Set</t>
  </si>
  <si>
    <t>750W - Frenli-RS485+Pulse-Mutlak 15mt Set</t>
  </si>
  <si>
    <t>750W - Frensiz-EtherCat+Artımsal 5mt Set</t>
  </si>
  <si>
    <t>(SD2EC+S2M070F0750ADX+CM05S-D+CE05S-D)</t>
  </si>
  <si>
    <t>750W - Frenli-EtherCat-Artımsal 5mt Set</t>
  </si>
  <si>
    <t>(SD2EC+S2M080F0750ADB+CM05S-D-B+CE05S-D)</t>
  </si>
  <si>
    <t>750W - Frensiz-EtherCat-Artımsal 15mt Set</t>
  </si>
  <si>
    <t>(SD2EC+S2M080F0750ADX+CM15S-D+CE15S-D)</t>
  </si>
  <si>
    <t>750W - Frenli-EtherCat-Artımsal 15mt Set</t>
  </si>
  <si>
    <t>(SD2EC+S2M080F0750ADB+CM15S-D-B+CE15S-D)</t>
  </si>
  <si>
    <t>750W - Frensiz-EtherCat-Mutlak 5mt Set</t>
  </si>
  <si>
    <t>(SD2EC+S2M080F0750ADX+CM05S-D+CE05S-D-A)</t>
  </si>
  <si>
    <t>750W - Frenli-EtherCat-Mutlak 5mt Set</t>
  </si>
  <si>
    <t>(SD2EC+S2M080F0750ADB+CM05S-D-B+CE05S-D-A)</t>
  </si>
  <si>
    <t>750W - Frensiz-EtherCat-Mutlak 15mt Set</t>
  </si>
  <si>
    <t>750W - Frenli-EtherCat-Mutlak 15mt Set</t>
  </si>
  <si>
    <t>1000W Servo Sürücü,  Pulse + Analog+Modbus RTU RS485</t>
  </si>
  <si>
    <t>1000W Servo Sürücü, EtherCat</t>
  </si>
  <si>
    <t>850W - Frensiz-RS485+Pulse-Artımsal 5mt Set</t>
  </si>
  <si>
    <t>850W - Frensiz-RS485+Pulse-Artımsal 15mt Set</t>
  </si>
  <si>
    <t>850W - Frenli-RS485+Pulse-Artımsal 5mt Set</t>
  </si>
  <si>
    <t>850W - Frenli-RS485+Pulse-Artımsal 15mt Set</t>
  </si>
  <si>
    <t>850W - Frensiz-RS485+Pulse-Mutlak 5mt Set</t>
  </si>
  <si>
    <t>850W - Frensiz-RS485+Pulse-Mutlak 15mt Set</t>
  </si>
  <si>
    <t>850W - Frenli-RS485+Pulse-Mutlak 5mt Set</t>
  </si>
  <si>
    <t>850W - Frenli-RS485+Pulse-Mutlak 15mt Set</t>
  </si>
  <si>
    <t>850W - Frensiz-EtherCat+Artımsal 5mt Set</t>
  </si>
  <si>
    <t>850W - Frensiz-EtherCat-Artımsal 15mt Set</t>
  </si>
  <si>
    <t>850W - Frenli-EtherCat-Artımsal 5mt Set</t>
  </si>
  <si>
    <t>850W - Frenli-EtherCat-Artımsal 15mt Set</t>
  </si>
  <si>
    <t>850W - Frensiz-EtherCat-Mutlak 5mt Set</t>
  </si>
  <si>
    <t>850W - Frensiz-EtherCat-Mutlak 15mt Set</t>
  </si>
  <si>
    <t>850W - Frenli-EtherCat-Mutlak 5mt Set</t>
  </si>
  <si>
    <t>850W - Frenli-EtherCat-Mutlak 15mt Set</t>
  </si>
  <si>
    <t>SD7RS15(SD4RS)</t>
  </si>
  <si>
    <t>1500w Servo Sürücü,  Pulse + Analog+Modbus RTU RS485</t>
  </si>
  <si>
    <t>1500W Servo Sürücü, EtherCat</t>
  </si>
  <si>
    <t>1300W Frensiz Motor, 23 bit Mutlak Enkoder, 8.4 Nm, 1500 rpm,  Mil Çapı 22mm</t>
  </si>
  <si>
    <t>1300W Frenlİ Motor, 23 bit Mutlak Enkoder, 8.4 Nm, 1500 rpm,  Mil Çapı 22mm</t>
  </si>
  <si>
    <t>1300W - Frensiz-RS485+Pulse-Artımsal 5mt Set</t>
  </si>
  <si>
    <t>1300W - Frensiz-RS485+Pulse-Artımsal 15mt Set</t>
  </si>
  <si>
    <t>1300W - Frenli-RS485+Pulse-Artımsal 5mt Set</t>
  </si>
  <si>
    <t>1300W - Frenli-RS485+Pulse-Artımsal 15mt Set</t>
  </si>
  <si>
    <t>1300W - Frensiz-RS485+Pulse-Mutlak 5mt Set</t>
  </si>
  <si>
    <t>1300W - Frensiz-RS485+Pulse-Mutlak 15mt Set</t>
  </si>
  <si>
    <t>1300W - Frenli-RS485+Pulse-Mutlak 5mt Set</t>
  </si>
  <si>
    <t>1300W - Frenli-RS485+Pulse-Mutlak 15mt Set</t>
  </si>
  <si>
    <t>2000w Servo Sürücü,  Pulse + Analog+Modbus RTU RS485</t>
  </si>
  <si>
    <t>1800W Frensiz Motor, 23 bit Mutlak Enkoder, 11.5 Nm, 1500 rpm,  Mil Çapı 22mm</t>
  </si>
  <si>
    <t>1800W Frenlİ Motor, 23 bit Mutlak Enkoder, 11.5 Nm, 1500 rpm,  Mil Çapı 22mm</t>
  </si>
  <si>
    <t>1800W - Frensiz-RS485+Pulse-Artımsal 5mt Set</t>
  </si>
  <si>
    <t>1800W - Frensiz-RS485+Pulse-Artımsal 15mt Set</t>
  </si>
  <si>
    <t>1800W - Frenli-RS485+Pulse-Artımsal 5mt Set</t>
  </si>
  <si>
    <t>1800W - Frenli-RS485+Pulse-Artımsal 15mt Set</t>
  </si>
  <si>
    <t>1800W - Frensiz-RS485+Pulse-Mutlak 5mt Set</t>
  </si>
  <si>
    <t>1800W - Frensiz-RS485+Pulse-Mutlak 15mt Set</t>
  </si>
  <si>
    <t>1800W - Frenli-RS485+Pulse-Mutlak 5mt Set</t>
  </si>
  <si>
    <t>1800W - Frenli-RS485+Pulse-Mutlak 15mt Set</t>
  </si>
  <si>
    <t>1800W - Frensiz-EtherCat-Artımsal 15mt Set</t>
  </si>
  <si>
    <t>1800W - Frenli-EtherCat-Artımsal 5mt Set</t>
  </si>
  <si>
    <t>1800W - Frenli-EtherCat-Artımsal 15mt Set</t>
  </si>
  <si>
    <t>1800W - Frensiz-EtherCat-Mutlak 5mt Set</t>
  </si>
  <si>
    <t>1800W - Frensiz-EtherCat-Mutlak 15mt Set</t>
  </si>
  <si>
    <t>1800W - Frenli-EtherCat-Mutlak 5mt Set</t>
  </si>
  <si>
    <t>1800W - Frenli-EtherCat-Mutlak 15mt Set</t>
  </si>
  <si>
    <t xml:space="preserve">SD7RS30H </t>
  </si>
  <si>
    <t>3000W  Servo Sürücü 3x380VAC, Pulse + Analog+Modbus RTU RS485</t>
  </si>
  <si>
    <t>3000W  EtherCat Servo Sürücü 3x380VAC</t>
  </si>
  <si>
    <t>2.9kw Frensiz Motor, 180mm frame , 23bit Mutlak Enkoder, 16.6Nm,1500rpm, ,Mil Çapı:35mm</t>
  </si>
  <si>
    <t>2.9kw Frenli Motor, 180mm frame , 23bit Mutlak Enkoder, 16.6Nm,1500rpm, ,Mil Çapı:35mm</t>
  </si>
  <si>
    <t>Artımsal Enkoder Kablosu(5mt)</t>
  </si>
  <si>
    <t>Artımsal Enkoder Kablosu(15mt)</t>
  </si>
  <si>
    <t>Fren kablosu (5mt)</t>
  </si>
  <si>
    <t>Fren kablosu (15mt)</t>
  </si>
  <si>
    <t>Mutlak Enkoder Kablosu(5mt)</t>
  </si>
  <si>
    <t>Mutlak Enkoder Kablosu(15mt)</t>
  </si>
  <si>
    <t>2900W - Frensiz-RS485+Pulse-Artımsal 5mt Set</t>
  </si>
  <si>
    <t>2900W - Frenli-RS485+Pulse-Artımsal 5mt Set</t>
  </si>
  <si>
    <t>2900W - Frensiz-RS485+Pulse-Artımsal 15mt Set</t>
  </si>
  <si>
    <t>2900W - Frenli-RS485+Pulse-Artımsal 15mt Set</t>
  </si>
  <si>
    <t>2900W - Frensiz-RS485+Pulse-Mutlak 5mt Set</t>
  </si>
  <si>
    <t>2900W - Frenli-RS485+Pulse-Mutlak 5mt Set</t>
  </si>
  <si>
    <t>2900W - Frensiz-RS485+Pulse-Mutlak 15mt Set</t>
  </si>
  <si>
    <t>2900W - Frenli-RS485+Pulse-Mutlak 15mt Set</t>
  </si>
  <si>
    <t>2900W - Frensiz-EtherCat-Artımsal 5mt Set</t>
  </si>
  <si>
    <t>2900W - Frenli-EtherCat-Artımsal 5mt Set</t>
  </si>
  <si>
    <t>2900W - Frensiz-EtherCat-Artımsal 15mt Set</t>
  </si>
  <si>
    <t>2900W - Frenli-EtherCat-Artımsal 15mt Set</t>
  </si>
  <si>
    <t>2900W - Frensiz-EtherCat-Mutlak 5mt Set</t>
  </si>
  <si>
    <t>2900W - Frenli-EtherCat-Mutlak 5mt Set</t>
  </si>
  <si>
    <t>2900W - Frensiz-EtherCat-Mutlak 15mt Set</t>
  </si>
  <si>
    <t>2900W - Frenli-EtherCat-Mutlak 15mt Set</t>
  </si>
  <si>
    <t>380VAC input,4400W,  pulse+directio, Analog, Modbus RTU</t>
  </si>
  <si>
    <t>4400W  EtherCat Servo Sürücü 3x380VAC</t>
  </si>
  <si>
    <t>4.4kw Frensiz Motor, 180mm frame , 23bit Mutlak Enkoder, 28.6Nm,1500rpm, ,Mil Çapı:35mm</t>
  </si>
  <si>
    <t>4.4kw Frenli Motor, 180mm frame , 23bit Mutlak Enkoder, 28.6Nm,1500rpm, ,Mil Çapı:35mm</t>
  </si>
  <si>
    <t>4400W - Frensiz-RS485+Pulse-Artımsal 5mt Set</t>
  </si>
  <si>
    <t>4400W - Frenli-RS485+Pulse-Artımsal 5mt Set</t>
  </si>
  <si>
    <t>4400W - Frensiz-RS485+Pulse-Artımsal 15mt Set</t>
  </si>
  <si>
    <t>4400W - Frenli-RS485+Pulse-Artımsal 15mt Set</t>
  </si>
  <si>
    <t>4400W - Frensiz-RS485+Pulse-Mutlak 5mt Set</t>
  </si>
  <si>
    <t>4400W - Frenli-RS485+Pulse-Mutlak 5mt Set</t>
  </si>
  <si>
    <t>4400W - Frensiz-RS485+Pulse-Mutlak 15mt Set</t>
  </si>
  <si>
    <t>4400W - Frenli-RS485+Pulse-Mutlak 15mt Set</t>
  </si>
  <si>
    <t>4400W - Frensiz-EtherCat-Artımsal 5mt Set</t>
  </si>
  <si>
    <t>4400W - Frenli-EtherCat-Artımsal 5mt Set</t>
  </si>
  <si>
    <t>4400W - Frensiz-EtherCat-Artımsal 15mt Set</t>
  </si>
  <si>
    <t>4400W - Frenli-EtherCat-Artımsal 15mt Set</t>
  </si>
  <si>
    <t>4400W - Frensiz-EtherCat-Mutlak 5mt Set</t>
  </si>
  <si>
    <t>4400W - Frenli-EtherCat-Mutlak 5mt Set</t>
  </si>
  <si>
    <t>4400W - Frensiz-EtherCat-Mutlak 15mt Set</t>
  </si>
  <si>
    <t>4400W - Frenli-EtherCat-Mutlak 15mt Set</t>
  </si>
  <si>
    <t>5500W Servo Sürücü 3x380VAC  pulse+direction, Analog, Modbus RTU</t>
  </si>
  <si>
    <t>5500W  EtherCat Servo Sürücü 3x380VAC</t>
  </si>
  <si>
    <t>5.5kw Frensiz Motor, 180mm frame , 23bit Mutlak Enkoder, 35Nm,1500rpm, Mil Çapı:35mm</t>
  </si>
  <si>
    <t>5.5kw Frenli Motor, 180mm frame , 23bit Mutlak Enkoder, 35Nm,1500rpm, Mil Çapı:35mm</t>
  </si>
  <si>
    <t>5500W - Frensiz-RS485+Pulse-Artımsal 5mt Set</t>
  </si>
  <si>
    <t>5500W - Frenli-RS485+Pulse-Artımsal 5mt Set</t>
  </si>
  <si>
    <t>5500W - Frensiz-RS485+Pulse-Artımsal 15mt Set</t>
  </si>
  <si>
    <t>5500W - Frenli-RS485+Pulse-Artımsal 15mt Set</t>
  </si>
  <si>
    <t>5500W - Frensiz-RS485+Pulse-Mutlak 5mt Set</t>
  </si>
  <si>
    <t>5500W - Frenli-RS485+Pulse-Mutlak 5mt Set</t>
  </si>
  <si>
    <t>5500W - Frensiz-RS485+Pulse-Mutlak 15mt Set</t>
  </si>
  <si>
    <t>5500W - Frenli-RS485+Pulse-Mutlak 15mt Set</t>
  </si>
  <si>
    <t>5500W - Frensiz-EtherCat-Artımsal 5mt Set</t>
  </si>
  <si>
    <t>5500W - Frenli-EtherCat-Artımsal 5mt Set</t>
  </si>
  <si>
    <t>5500W - Frensiz-EtherCat-Artımsal 15mt Set</t>
  </si>
  <si>
    <t>5500W - Frenli-EtherCat-Artımsal 15mt Set</t>
  </si>
  <si>
    <t>5500W - Frensiz-EtherCat-Mutlak 5mt Set</t>
  </si>
  <si>
    <t>5500W - Frenli-EtherCat-Mutlak 5mt Set</t>
  </si>
  <si>
    <t>5500W - Frensiz-EtherCat-Mutlak 15mt Set</t>
  </si>
  <si>
    <t>5500W - Frenli-EtherCat-Mutlak 15mt Set</t>
  </si>
  <si>
    <t>380VAC input,7500W,  pulse+directio, Analog, Modbus RTU</t>
  </si>
  <si>
    <t>7500W  EtherCat Servo Sürücü 3x380VAC</t>
  </si>
  <si>
    <t>7.5kw Frensiz Motor, 180mm frame , 23bit Mutlak Enkoder, 48Nm,1500rpm, ,Mil Çapı:35mm</t>
  </si>
  <si>
    <t>7.5kw Frenli Motor, 180mm frame , 23bit Mutlak Enkoder, 48Nm,1500rpm, ,Mil Çapı:35mm</t>
  </si>
  <si>
    <t>75500W - Frensiz-RS485+Pulse-Artımsal 5mt Set</t>
  </si>
  <si>
    <t>7500W - Frenli-RS485+Pulse-Artımsal 5mt Set</t>
  </si>
  <si>
    <t>7500W - Frensiz-RS485+Pulse-Artımsal 15mt Set</t>
  </si>
  <si>
    <t>7500W - Frenli-RS485+Pulse-Artımsal 15mt Set</t>
  </si>
  <si>
    <t>7500W - Frensiz-RS485+Pulse-Mutlak 5mt Set</t>
  </si>
  <si>
    <t>7500W - Frenli-RS485+Pulse-Mutlak 5mt Set</t>
  </si>
  <si>
    <t>7500W - Frensiz-RS485+Pulse-Mutlak 15mt Set</t>
  </si>
  <si>
    <t>7500W - Frenli-RS485+Pulse-Mutlak 15mt Set</t>
  </si>
  <si>
    <t>7500W - Frensiz-EtherCat-Artımsal 5mt Set</t>
  </si>
  <si>
    <t>7500W - Frenli-EtherCat-Artımsal 5mt Set</t>
  </si>
  <si>
    <t>7500W - Frensiz-EtherCat-Artımsal 15mt Set</t>
  </si>
  <si>
    <t>7500W - Frenli-EtherCat-Artımsal 15mt Set</t>
  </si>
  <si>
    <t>7500W - Frensiz-EtherCat-Mutlak 5mt Set</t>
  </si>
  <si>
    <t>7500W - Frenli-EtherCat-Mutlak 5mt Set</t>
  </si>
  <si>
    <t>7500W - Frensiz-EtherCat-Mutlak 15mt Set</t>
  </si>
  <si>
    <t>7500W - Frenli-EtherCat-Mutlak 15mt Set</t>
  </si>
  <si>
    <t>400W SET</t>
  </si>
  <si>
    <t>750W SET</t>
  </si>
  <si>
    <t>850W SET</t>
  </si>
  <si>
    <t>1300W SET</t>
  </si>
  <si>
    <t>1800W SET</t>
  </si>
  <si>
    <t>2900W SET</t>
  </si>
  <si>
    <t>4400W SET</t>
  </si>
  <si>
    <t>5500W SET</t>
  </si>
  <si>
    <t>7500W SET</t>
  </si>
  <si>
    <t>GTC12R</t>
  </si>
  <si>
    <t>GTC12A</t>
  </si>
  <si>
    <r>
      <t xml:space="preserve">Ray Montajlı, Set/Proses Göstergeli, Multi Girişli, </t>
    </r>
    <r>
      <rPr>
        <b/>
        <sz val="11"/>
        <rFont val="Arial"/>
        <family val="2"/>
        <charset val="162"/>
      </rPr>
      <t>SSR Çıkışlı</t>
    </r>
    <r>
      <rPr>
        <sz val="11"/>
        <rFont val="Arial"/>
        <family val="2"/>
        <charset val="162"/>
      </rPr>
      <t>, On/Off, PID Sıcaklık Kontrol Cihazı</t>
    </r>
  </si>
  <si>
    <r>
      <t>Ray Montajlı, Set/Proses Göstergeli, Multi Girişli,</t>
    </r>
    <r>
      <rPr>
        <b/>
        <sz val="11"/>
        <rFont val="Arial"/>
        <family val="2"/>
        <charset val="162"/>
      </rPr>
      <t xml:space="preserve"> Röle Çıkışlı</t>
    </r>
    <r>
      <rPr>
        <sz val="11"/>
        <rFont val="Arial"/>
        <family val="2"/>
        <charset val="162"/>
      </rPr>
      <t>, On/Off, PID Sıcaklık Kontrol Cihazı</t>
    </r>
  </si>
  <si>
    <r>
      <t xml:space="preserve">Ray Montajlı, Set/Proses Göstergeli, Multi Girişli, </t>
    </r>
    <r>
      <rPr>
        <b/>
        <sz val="11"/>
        <rFont val="Arial"/>
        <family val="2"/>
        <charset val="162"/>
      </rPr>
      <t>Analog Çıkışlı,</t>
    </r>
    <r>
      <rPr>
        <sz val="11"/>
        <rFont val="Arial"/>
        <family val="2"/>
        <charset val="162"/>
      </rPr>
      <t xml:space="preserve"> On/Off, PID Sıcaklık Kontrol Cihazı</t>
    </r>
  </si>
  <si>
    <r>
      <t xml:space="preserve">Ray Montajlı, Set/Proses Göstergeli, Multi Girişli, </t>
    </r>
    <r>
      <rPr>
        <b/>
        <sz val="11"/>
        <rFont val="Arial"/>
        <family val="2"/>
        <charset val="162"/>
      </rPr>
      <t>SSR+Röle Çıkışlı (Isıtma/Soğutma),</t>
    </r>
    <r>
      <rPr>
        <sz val="11"/>
        <rFont val="Arial"/>
        <family val="2"/>
        <charset val="162"/>
      </rPr>
      <t xml:space="preserve"> On/Off, Çift PID Sıcaklık Kontrol Cihazı</t>
    </r>
  </si>
  <si>
    <t>GTC12S-D</t>
  </si>
  <si>
    <t>GTC41S-TC</t>
  </si>
  <si>
    <r>
      <t xml:space="preserve">Ray Montajlı, Set/Proses Göstergeli, </t>
    </r>
    <r>
      <rPr>
        <b/>
        <sz val="11"/>
        <rFont val="Arial"/>
        <family val="2"/>
        <charset val="162"/>
      </rPr>
      <t>4 Kanal Termokupl Girişli, 4 Kanal SSR Çıkışlı</t>
    </r>
    <r>
      <rPr>
        <sz val="11"/>
        <rFont val="Arial"/>
        <family val="2"/>
        <charset val="162"/>
      </rPr>
      <t>, On/Off, PID Sıcaklık Kontrol Cihazı</t>
    </r>
  </si>
  <si>
    <t>GTC41S-PT</t>
  </si>
  <si>
    <r>
      <t xml:space="preserve">Ray Montajlı, Set/Proses Göstergeli, </t>
    </r>
    <r>
      <rPr>
        <b/>
        <sz val="11"/>
        <rFont val="Arial"/>
        <family val="2"/>
        <charset val="162"/>
      </rPr>
      <t>4 Kanal Pt-100 Girişli, 4 Kanal SSR Çıkışlı</t>
    </r>
    <r>
      <rPr>
        <sz val="11"/>
        <rFont val="Arial"/>
        <family val="2"/>
        <charset val="162"/>
      </rPr>
      <t>, On/Off, PID Sıcaklık Kontrol Cihazı</t>
    </r>
  </si>
  <si>
    <t>GTC-ETCH</t>
  </si>
  <si>
    <t>GTC-TCP</t>
  </si>
  <si>
    <t>8 Kanal EtherCat Haberleşme Modülü, Ray Montajlı, Yanına takılan 8 kanala kadar GTC serisi kontrol cihazlarını RS-485' ten EtherCAT' e dönüştürür</t>
  </si>
  <si>
    <t>32 Kanal Modbus TCP Haberleşme Modülü, Ray Montajlı, Yanına takılan 32 kanala kadar GTC serisi kontrol cihazlarını RS-485' ten Modbus TCP' ye dönüştürür</t>
  </si>
  <si>
    <t>MSG-156E</t>
  </si>
  <si>
    <t>Ekran: 15,6” Çözünürlük: 1920x1080 USB Host, Ethernet Portu</t>
  </si>
  <si>
    <t>Ekran: 4,3” Çözünürlük: 800x480</t>
  </si>
  <si>
    <t>Ekran: 4,3” Çözünürlük: 800x480 Ethernet Portu</t>
  </si>
  <si>
    <t>GHS-070</t>
  </si>
  <si>
    <t>GHS-070E</t>
  </si>
  <si>
    <t>Ekran: 7” Çözünürlük: 1024x600 USB Host</t>
  </si>
  <si>
    <t>WSGBOX HDMI Çıkışlı Panel, Çözünürlük: 1920x1080</t>
  </si>
  <si>
    <t>TEK FAZ, 0.40 / 0.75 / 1.5 / 2.2 kW GAIN için frenleme direnci, 300W, 200Ω</t>
  </si>
  <si>
    <t>ÜÇ FAZ, 3.7 kW GAIN için frenleme direnci, 600W, 130Ω</t>
  </si>
  <si>
    <t xml:space="preserve">ÜÇ FAZ, 0.75 / 1.5 / 2.2 kW GAIN için frenleme direnci, 300W, 300Ω </t>
  </si>
  <si>
    <t>TEK FAZ, 0.40 / 0.75 / 1.5 / 2.2 kW MICNO ve GAIN için frenleme direnci, 300W, 200Ω</t>
  </si>
  <si>
    <t>ÜÇ FAZ, 0.75 / 1.5 / 2.2 kW MICNO ve GAIN için frenleme direnci, 300W, 300Ω</t>
  </si>
  <si>
    <t>ÜÇ FAZ, 3.7 / 5.5 kW MICNO ve GAIN için frenleme direnci, 600W, 130Ω</t>
  </si>
  <si>
    <t>ÜÇ FAZ, 7.5 / 11 kW MICNO için frenleme direnci, 1400W, 80Ω</t>
  </si>
  <si>
    <t>ÜÇ FAZ, 15 / 18,5, / 22 kW MICNO için frenleme direnci, 3000W, 32Ω</t>
  </si>
  <si>
    <t>ÜÇ FAZ, 30 kW MICNO için frenleme direnci, 4000W, 25Ω</t>
  </si>
  <si>
    <t>ÜÇ FAZ, 37 / 45 / 55 (¹) kW MICNO için frenleme direnci, 7000W, 15Ω</t>
  </si>
  <si>
    <t>ÜÇ FAZ, 75 (²) kW MICNO için frenleme direnci, 9000W, 10Ω</t>
  </si>
  <si>
    <t>ÜÇ FAZ, 90 (²) kW MICNO için frenleme direnci, 11000W, 10Ω</t>
  </si>
  <si>
    <t>ÜÇ FAZ, 110 (²) kW MICNO için frenleme direnci, 14000W, 5Ω</t>
  </si>
  <si>
    <t>ÜÇ FAZ, 132 (²) kW MICNO için frenleme direnci, 16000W, 5Ω</t>
  </si>
  <si>
    <t>ÜÇ FAZ, 160 / 185 (³) kW MICNO için frenleme direnci, 9000W, 10Ω</t>
  </si>
  <si>
    <t>ÜÇ FAZ, 200 / 220 / 250 (⁴) kW MICNO için frenleme direnci, 19000W, 5Ω</t>
  </si>
  <si>
    <t>ÜÇ FAZ, 280 / 315 / 350 (⁵) kW MICNO için frenleme direnci, 19000W, 5Ω</t>
  </si>
  <si>
    <t>ÜÇ FAZ, 400 / 450 (6) kW MICNO için frenleme direnci, 19000W, 5Ω</t>
  </si>
  <si>
    <t>GFD-00040S</t>
  </si>
  <si>
    <t>AC Motor Sürücü, Tek Faz 220VA, 0.4 kW, GFD</t>
  </si>
  <si>
    <t>GFD-00075S</t>
  </si>
  <si>
    <t>AC Motor Sürücü, Tek Faz 220VA, 0.75 kW, GFD</t>
  </si>
  <si>
    <t>GFD-00150S</t>
  </si>
  <si>
    <t>AC Motor Sürücü, Tek Faz 220VA, 1.5 kW, GFD</t>
  </si>
  <si>
    <t>GFD-00220S</t>
  </si>
  <si>
    <t>AC Motor Sürücü, Tek Faz 220VA, 2.2 kW, GFD</t>
  </si>
  <si>
    <t>GFD-00075H</t>
  </si>
  <si>
    <t>AC Motor Sürücü, Üç Faz 380VAC, 0.75 kW, GFD</t>
  </si>
  <si>
    <t>GFD-00150H</t>
  </si>
  <si>
    <t>AC Motor Sürücü, Üç Faz 380VAC, 1.5 kW, GFD</t>
  </si>
  <si>
    <t>GFD-00220H</t>
  </si>
  <si>
    <t>AC Motor Sürücü, Üç Faz 380VAC, 2.2 kW, GFD</t>
  </si>
  <si>
    <t>GFD-00400H</t>
  </si>
  <si>
    <t>AC Motor Sürücü, Üç Faz 380VAC, 4 kW, GFD</t>
  </si>
  <si>
    <t>GFD-00550H</t>
  </si>
  <si>
    <t>GFD-00750H</t>
  </si>
  <si>
    <t>AC Motor Sürücü, Üç Faz 380VAC, 5.5 kW, GFD</t>
  </si>
  <si>
    <t>AC Motor Sürücü, Üç Faz 380VAC, 7.5 kW, GFD</t>
  </si>
  <si>
    <t>GFD-HP</t>
  </si>
  <si>
    <t>GFD Operatör Panel (Parametre kopyalama, yükleme)</t>
  </si>
  <si>
    <t>PLC Programlama / GFD Panel uzağa taşıma kablosu (2m Ethernet)</t>
  </si>
  <si>
    <t>BRA0300/200</t>
  </si>
  <si>
    <t>BRA0300/300</t>
  </si>
  <si>
    <t>BRA0600/130</t>
  </si>
  <si>
    <t>TEK FAZ, 0.40 kW GFD için frenleme direnci, 300W, 300Ω</t>
  </si>
  <si>
    <t>TEK FAZ, 0.75 kW GFD için frenleme direnci, 600W, 130Ω</t>
  </si>
  <si>
    <t>BRA1400/080</t>
  </si>
  <si>
    <t>TEK FAZ, 1.5 kW GFD için frenleme direnci, 1400W, 80Ω</t>
  </si>
  <si>
    <t>BRA1800/060</t>
  </si>
  <si>
    <t>TEK FAZ, 2.2 kW GFD için frenleme direnci, 1800W, 60Ω</t>
  </si>
  <si>
    <t>BR06000/055</t>
  </si>
  <si>
    <t>ÜÇ FAZ, 7.5 kW GFD için frenleme direnci, 6000W, 55Ω</t>
  </si>
  <si>
    <t>BRA0600/600</t>
  </si>
  <si>
    <t>BRA1500/300</t>
  </si>
  <si>
    <t>BRA2000/200</t>
  </si>
  <si>
    <t>BR03000/100</t>
  </si>
  <si>
    <t>BR05000/070</t>
  </si>
  <si>
    <t>ÜÇ FAZ, 0.75 kW GFD için frenleme direnci, 600W, 600Ω</t>
  </si>
  <si>
    <t>ÜÇ FAZ, 1.5 kW GFD için frenleme direnci, 1500W, 300Ω</t>
  </si>
  <si>
    <t>ÜÇ FAZ, 2.2 kW GFD için frenleme direnci, 2000W, 200Ω</t>
  </si>
  <si>
    <t>ÜÇ FAZ, 4 kW GFD için frenleme direnci, 3000W, 100Ω</t>
  </si>
  <si>
    <t>ÜÇ FAZ, 5.5 kW GFD için frenleme direnci, 5000W, 70Ω</t>
  </si>
  <si>
    <t>Monofaze Solar Pompa Sürücü, G: 350-400 / Ç: 3x220, 0.4 kW, MICNO</t>
  </si>
  <si>
    <t>Monofaze Solar Pompa Sürücü, G: 350-400 / Ç: 3x220, 0.75 kW, MICNO</t>
  </si>
  <si>
    <t>Monofaze Solar Pompa Sürücü, G: 350-400 / Ç: 3x220, 1.5 kW, MICNO</t>
  </si>
  <si>
    <t>Monofaze Solar Pompa Sürücü, G: 350-400 / Ç: 3x220, 2.2 kW, MICNO</t>
  </si>
  <si>
    <t>Monofaze Solar Pompa Sürücü, G: 350-400 / Ç: 3x220, 4 kW, MICNO</t>
  </si>
  <si>
    <t>Monofaze Solar Pompa Sürücü, G: 350-400 / Ç: 3x220, 5.5 kW, MICNO</t>
  </si>
  <si>
    <t>Monofaze Solar Pompa Sürücü, G: 350-400 / Ç: 3x220, 7.5 kW, MICNO</t>
  </si>
  <si>
    <t>Monofaze Solar Pompa Sürücü, G: 350-400 / Ç: 3x220, 11 kW, MICNO</t>
  </si>
  <si>
    <t>Trifaze Solar Pompa Sürücü, G: 625-750 / Ç: 3x380, 0.75 kW, MICNO</t>
  </si>
  <si>
    <t>Trifaze Solar Pompa Sürücü, G: 625-750 / Ç: 3x380, 1.5 kW, MICNO</t>
  </si>
  <si>
    <t>Trifaze Solar Pompa Sürücü, G: 625-750 / Ç: 3x380, 2.2 kW, MICNO</t>
  </si>
  <si>
    <t>Trifaze Solar Pompa Sürücü, G: 625-750 / Ç: 3x380, 4 kW, MICNO</t>
  </si>
  <si>
    <t>Trifaze Solar Pompa Sürücü, G: 625-750 / Ç: 3x380, 5.5 kW, MICNO</t>
  </si>
  <si>
    <t>Trifaze Solar Pompa Sürücü, G: 625-750 / Ç: 3x380, 7.5 kW, MICNO</t>
  </si>
  <si>
    <t>Trifaze Solar Pompa Sürücü, G: 625-750 / Ç: 3x380, 11 kW, MICNO</t>
  </si>
  <si>
    <t>Trifaze Solar Pompa Sürücü, G: 625-750 / Ç: 3x380, 15 kW, MICNO</t>
  </si>
  <si>
    <t>Trifaze Solar Pompa Sürücü, G: 625-750 / Ç: 3x380, 18.5 kW, MICNO</t>
  </si>
  <si>
    <t>Trifaze Solar Pompa Sürücü, G: 625-750 / Ç: 3x380, 22 kW, MICNO</t>
  </si>
  <si>
    <t>Trifaze Solar Pompa Sürücü, G: 625-750 / Ç: 3x380, 30 kW, MICNO</t>
  </si>
  <si>
    <t>Trifaze Solar Pompa Sürücü, G: 625-750 / Ç: 3x380, 37 kW, MICNO</t>
  </si>
  <si>
    <t>Trifaze Solar Pompa Sürücü, G: 625-750 / Ç: 3x380, 45 kW, MICNO</t>
  </si>
  <si>
    <t>Trifaze Solar Pompa Sürücü, G: 625-750 / Ç: 3x380, 55 kW, MICNO</t>
  </si>
  <si>
    <t>Trifaze Solar Pompa Sürücü, G: 625-750 / Ç: 3x380, 75 kW, MICNO</t>
  </si>
  <si>
    <t>Trifaze Solar Pompa Sürücü, G: 625-750 / Ç: 3x380, 90 kW, MICNO</t>
  </si>
  <si>
    <t>Trifaze Solar Pompa Sürücü, G: 625-750 / Ç: 3x380, 110 kW, MICNO</t>
  </si>
  <si>
    <t>Trifaze Solar Pompa Sürücü, G: 625-750 / Ç: 3x380, 132 kW, MICNO</t>
  </si>
  <si>
    <t>CM10S-D</t>
  </si>
  <si>
    <t>CE10S-D</t>
  </si>
  <si>
    <t>CM10S-D-B</t>
  </si>
  <si>
    <t>Motor Kablosu (10mt)</t>
  </si>
  <si>
    <t>Artımsal Enkoder kablosu(10mt)</t>
  </si>
  <si>
    <t>Frenli Motor Kablosu (10mt)</t>
  </si>
  <si>
    <t>400W - Frensiz-RS485+Pulse-Artımsal 10mt Set</t>
  </si>
  <si>
    <t>400W - Frenli-RS485+Pulse-Artımsal 10mt Set</t>
  </si>
  <si>
    <t>(SD7RS04+S2M060F0400ADB+CM05S-D-B+CE05S-D)</t>
  </si>
  <si>
    <t>(SD7RS04+S2M060F0400ADX+CM10S-D+CE10S-D)</t>
  </si>
  <si>
    <t>(SD7RS04+S2M060F0400ADB+CM10S-D-B+CE10S-D)</t>
  </si>
  <si>
    <t>(SD7RS04+S2M060F0400ADB+CM15S-D-B+CE15S-D)</t>
  </si>
  <si>
    <t>400W - Frensiz-RS485+Pulse-Mutlak 10mt Set</t>
  </si>
  <si>
    <t>400W - Frenli-RS485+Pulse-Mutlak 10mt Set</t>
  </si>
  <si>
    <t>(SD7RS04+S2M060F0400ADB+CM05S-D-B+CE05S-D-A)</t>
  </si>
  <si>
    <t>(SD7RS04+S2M060F0400ADX+CM10S-D+CE10S-D-A)</t>
  </si>
  <si>
    <t>(SD7RS04+S2M060F0400ADB+CM10S-D-B+CE10S-D-A)</t>
  </si>
  <si>
    <t>(SD7RS04+S2M060F0400ADX+CM15S-D+CE15S-D-A)</t>
  </si>
  <si>
    <t>(SD7RS04+S2M060F0400ADB+CM15S-D-B+CE15S-D-A)</t>
  </si>
  <si>
    <t>CE10S-D-A</t>
  </si>
  <si>
    <t>400W - Frensiz-EtherCat+Artımsal 10mt Set</t>
  </si>
  <si>
    <t>400W - Frenli-EtherCat-Artımsal 10mt Set</t>
  </si>
  <si>
    <t>400W - Frensiz-EtherCat-Mutlak 10mt Set</t>
  </si>
  <si>
    <t>400W - Frenli-EtherCat-Mutlak 10mt Set</t>
  </si>
  <si>
    <t>750W - Frensiz-RS485+Pulse-Artımsal 10mt Set</t>
  </si>
  <si>
    <t>750W - Frenli-RS485+Pulse-Artımsal 10mt Set</t>
  </si>
  <si>
    <t>(SD7RS07+S2M080F0750ADX+CM10S-D+CE10S-D)</t>
  </si>
  <si>
    <t>(SD7RS07+S2M080F0750ADB+CM10S-D-B+CE10S-D)</t>
  </si>
  <si>
    <t>750W - Frensiz-RS485+Pulse-Mutlak 10mt Set</t>
  </si>
  <si>
    <t>750W - Frenli-RS485+Pulse-Mutlak 10mt Set</t>
  </si>
  <si>
    <t>(SD7RS07+S2M080F0750ADX+CM10S-D+CE10S-D-A)</t>
  </si>
  <si>
    <t>(SD7RS07+S2M080F0750ADB+CM10S-D-B+CE10S-D-A)</t>
  </si>
  <si>
    <t>(SD7RS07+S2M080F0750ADX+CM15S-D+CE15S-D-A)</t>
  </si>
  <si>
    <t>(SD7RS07+S2M080F0750ADB+CM15S-D-B+CE15S-D-A)</t>
  </si>
  <si>
    <t>750W - Frensiz-EtherCat-Artımsal 10mt Set</t>
  </si>
  <si>
    <t>750W - Frenli-EtherCat-Artımsal 10mt Set</t>
  </si>
  <si>
    <t>750W - Frensiz-EtherCat-Mutlak 10mt Set</t>
  </si>
  <si>
    <t>750W - Frenli-EtherCat-Mutlak 10mt Set</t>
  </si>
  <si>
    <t>(SD2EC+S2M080F0750ADX+CM10S-D+CE10S-D)</t>
  </si>
  <si>
    <t>(SD2EC+S2M080F0750ADB+CM10S-D-B+CE10S-D)</t>
  </si>
  <si>
    <t>(SD2EC+S2M080F0750ADX+CM10S-D+CE10S-D-A)</t>
  </si>
  <si>
    <t>(SD2EC+S2M080F0750ADB+CM10S-D-B+CE10S-D-A)</t>
  </si>
  <si>
    <t>(SD2EC+S2M080F0750ADB+CM15S-D-B+CE15S-D-A)</t>
  </si>
  <si>
    <t>(SD2EC+S2M080F0750ADX+CM15S-D+CE15S-D-A)</t>
  </si>
  <si>
    <t>SD7EC44H</t>
  </si>
  <si>
    <t>SD7EC30H</t>
  </si>
  <si>
    <t>LİSTE FİYATI</t>
  </si>
  <si>
    <t>LGSD-0A10-8A</t>
  </si>
  <si>
    <t>18-40VDC, 0-10VDC Analog Hız Giriş Referanslı,
0-450rpm, 8A Çift Motor Çıkışlı Step Sürücü</t>
  </si>
  <si>
    <t>LGSM86-35</t>
  </si>
  <si>
    <t>LGSM86-45C</t>
  </si>
  <si>
    <t>86 FLANŞ, 4A, 2.5Nm, Step Motor, NEMA 34</t>
  </si>
  <si>
    <t>86 FLANŞ, 6A, 4.5Nm, Step Motor, NEMA 34</t>
  </si>
  <si>
    <t>60W, 70V 1 ÇIKIŞLI TRAFO</t>
  </si>
  <si>
    <t>120W 70V 2 ÇIKIŞLI TRAFO</t>
  </si>
  <si>
    <t>180W 70V 3 ÇIKIŞLI TRAFO</t>
  </si>
  <si>
    <t>HPS120</t>
  </si>
  <si>
    <t>HPS240</t>
  </si>
  <si>
    <t>HPS060</t>
  </si>
  <si>
    <t>CN-02ECAT</t>
  </si>
  <si>
    <t>2m ETHERNET KABLOSU</t>
  </si>
  <si>
    <t>20cm ETHERNET KABLOSU</t>
  </si>
  <si>
    <t>S2M130F0850X-TS</t>
  </si>
  <si>
    <t>S2M130F0850B-TS</t>
  </si>
  <si>
    <t>CM05H-TS</t>
  </si>
  <si>
    <t>CE05H-TS</t>
  </si>
  <si>
    <t xml:space="preserve">FRENLİ Motor Kablosu (5mt) </t>
  </si>
  <si>
    <t>CM05H-B-TS</t>
  </si>
  <si>
    <t>CE05H-A-TS</t>
  </si>
  <si>
    <t xml:space="preserve">FRENLİ Motor Kablosu (10mt) </t>
  </si>
  <si>
    <t xml:space="preserve">FRENLİ Motor Kablosu (15mt) </t>
  </si>
  <si>
    <t>CM10H-TS</t>
  </si>
  <si>
    <t>CE10H-TS</t>
  </si>
  <si>
    <t>CM10H-B-TS</t>
  </si>
  <si>
    <t>CE10H-A-TS</t>
  </si>
  <si>
    <t>CM15H-TS</t>
  </si>
  <si>
    <t>CE15H-TS</t>
  </si>
  <si>
    <t>CM15H-B-TS</t>
  </si>
  <si>
    <t>CE15H-A-TS</t>
  </si>
  <si>
    <t>(SD7RS10+S2M130F0850X-TS+CM05H-TS+CE05H-TS)</t>
  </si>
  <si>
    <t>(SD3EC+S2M130F0850X-TS+CM05H-TS+CE05H-TS)</t>
  </si>
  <si>
    <t>(SD7RS10+S2M130F0850X-TS+CM15H-TS+CE15H-TS)</t>
  </si>
  <si>
    <t>(SD3EC+S2M130F0850X-TS+CM15H-TS+CE15H-TS)</t>
  </si>
  <si>
    <t>(SD7RS10+S2M130F0850B-TS+CM05H-B-TS+CE05H-TS)</t>
  </si>
  <si>
    <t>(SD7RS10+S2M130F0850B-TS+CM15H-B-TS+CE15H-TS)</t>
  </si>
  <si>
    <t>(SD7RS10+S2M130F0850X-TS+CM05H-TS+CE05H-A-TS)</t>
  </si>
  <si>
    <t>(SD7RS10+S2M130F0850B-TS+CM05H-B-TS+CE05H-A-TS)</t>
  </si>
  <si>
    <t>(SD7RS10+S2M130F0850X-TS+CM15H-TS+CE15H-A-TS)</t>
  </si>
  <si>
    <t>(SD7RS10+S2M130F0850B-TS+CM15H-B-TS+CE15H-A-TS)</t>
  </si>
  <si>
    <t>(SD3EC+S2M130F0850X-TS+CM05H-TS+CE05H-A-TS)</t>
  </si>
  <si>
    <t>(SD3EC+S2M130F0850X-TS+CM15H-TS+CE15H-A-TS)</t>
  </si>
  <si>
    <t>(SD3EC+S2M130F0850B-TS+CM05H-B-TS+CE05H-TS)</t>
  </si>
  <si>
    <t>(SD3EC+S2M130F0850B-TS+CM15H-B-TS+CE15H-TS)</t>
  </si>
  <si>
    <t>(SD3EC+S2M130F0850B-TS+CM05H-B-TS+CE05H-A-TS)</t>
  </si>
  <si>
    <t>(SD3EC+S2M130F0850B-TS+CM15H-B-TS+CE15H-A-TS)</t>
  </si>
  <si>
    <t>850W - Frensiz-RS485+Pulse-Artımsal 10mt Set</t>
  </si>
  <si>
    <t>(SD7RS10+S2M130F0850X-TS+CM10H-TS+CE10H-TS)</t>
  </si>
  <si>
    <t>850W - Frensiz-RS485+Pulse-Mutlak 10mt Set</t>
  </si>
  <si>
    <t>(SD7RS10+S2M130F0850X-TS+CM10H-TS+CE10H-A-TS)</t>
  </si>
  <si>
    <t>850W - Frensiz-EtherCat-Artımsal 10mt Set</t>
  </si>
  <si>
    <t>(SD3EC+S2M130F0850X-TS+CM10H-TS+CE10H-TS)</t>
  </si>
  <si>
    <t>850W - Frensiz-EtherCat-Mutlak 10mt Set</t>
  </si>
  <si>
    <t>(SD3EC+S2M130F0850X-TS+CM10H-TS+CE10H-A-TS)</t>
  </si>
  <si>
    <t>S2M130F1300X-TS</t>
  </si>
  <si>
    <t>S2M130F1300B-TS</t>
  </si>
  <si>
    <t>(SD7RS15+S2M130F1300X-TS+CM05H-TS+CE05H-TS)</t>
  </si>
  <si>
    <t>(SD7RS15+S2M130F1300B-TS+CM05H-B-TS+CE05H-TS)</t>
  </si>
  <si>
    <t>1300W - Frensiz-RS485+Pulse-Artımsal 10mt Set</t>
  </si>
  <si>
    <t>(SD7RS15+S2M130F1300X-TS+CM10H-TS+CE10H-TS)</t>
  </si>
  <si>
    <t>(SD7RS15+S2M130F1300X-TS+CM15H-TS+CE15H-TS)</t>
  </si>
  <si>
    <t>(SD7RS15+S2M130F1300B-TS+CM15H-B-TS+CE15H-TS)</t>
  </si>
  <si>
    <t>(SD7RS15+S2M130F1300X-TS+CM05H-TS+CE05H-A-TS)</t>
  </si>
  <si>
    <t>(SD7RS15+S2M130F1300B-TS+CM05H-B-TS+CE05H-A-TS)</t>
  </si>
  <si>
    <t>1300W - Frensiz-RS485+Pulse-Mutlak 10mt Set</t>
  </si>
  <si>
    <t>(SD7RS15+S2M130F1300X-TS+CM10H-TS+CE10H-A-TS)</t>
  </si>
  <si>
    <t>(SD7RS15+S2M130F1300X-TS+CM15H-TS+CE15H-A-TS)</t>
  </si>
  <si>
    <t>(SD7RS15+S2M130F1300B-TS+CM15H-B-TS+CE15H-A-TS)</t>
  </si>
  <si>
    <t>1300W - Frenli-EtherCat-Artımsal 5mt Set</t>
  </si>
  <si>
    <t>1300W - Frensiz-EtherCat+Artımsal 5mt Set</t>
  </si>
  <si>
    <t>1300W - Frensiz-EtherCat-Artımsal 10mt Set</t>
  </si>
  <si>
    <t>1300W - Frensiz-EtherCat-Artımsal 15mt Set</t>
  </si>
  <si>
    <t>1300W - Frenli-EtherCat-Artımsal 15mt Set</t>
  </si>
  <si>
    <t>1300W - Frensiz-EtherCat-Mutlak 5mt Set</t>
  </si>
  <si>
    <t>1300W - Frenli-EtherCat-Mutlak 5mt Set</t>
  </si>
  <si>
    <t>1300W - Frensiz-EtherCat-Mutlak 10mt Set</t>
  </si>
  <si>
    <t>1300W - Frensiz-EtherCat-Mutlak 15mt Set</t>
  </si>
  <si>
    <t>1300W - Frenli-EtherCat-Mutlak 15mt Set</t>
  </si>
  <si>
    <t>850W - Frenli-RS485+Pulse-Artımsal 10mt Set</t>
  </si>
  <si>
    <t>(SD7RS10+S2M130F0850B-TS+CM10H-B-TS+CE10H-TS)</t>
  </si>
  <si>
    <t>(SD7RS10+S2M130F0850B-TS+CM10H-B-TS+CE10H-A-TS)</t>
  </si>
  <si>
    <t>850W - Frenli-RS485+Pulse-Mutlak 10mt Set</t>
  </si>
  <si>
    <t>850W - Frenli-EtherCat-Artımsal 10mt Set</t>
  </si>
  <si>
    <t>(SD3EC+S2M130F0850B-TS+CM10H-B-TS+CE10H-TS)</t>
  </si>
  <si>
    <t>850W - Frenli-EtherCat-Mutlak 10mt Set</t>
  </si>
  <si>
    <t>(SD3EC+S2M130F0850B-TS+CM10H-B-TS+CE10H-A-TS)</t>
  </si>
  <si>
    <t>850W Frensiz Motor, 23 bit Mutlak Enkoder, 5.4 Nm, 1500 rpm,  Mil Çapı 22mm</t>
  </si>
  <si>
    <t>850W Frenli Motor, 23 bit Mutlak Enkoder, 5.4 Nm, 1500 rpm,  Mil Çapı 22mm</t>
  </si>
  <si>
    <t>1300W - Frenli-RS485+Pulse-Artımsal 10mt Set</t>
  </si>
  <si>
    <t>(SD7RS15+S2M130F1300B-TS+CM10H-B-TS+CE10H-TS)</t>
  </si>
  <si>
    <t>1300W - Frenli-RS485+Pulse-Mutlak 10mt Set</t>
  </si>
  <si>
    <t>(SD7RS15+S2M130F1300B-TS+CM10H-B-TS+CE10H-A-TS)</t>
  </si>
  <si>
    <t>1300W - Frenli-EtherCat-Mutlak 10mt Set</t>
  </si>
  <si>
    <t>S2M130F1800B-TS</t>
  </si>
  <si>
    <t>S2M130F1800X-TS</t>
  </si>
  <si>
    <t>1800W - Frensiz-RS485+Pulse-Artımsal 10mt Set</t>
  </si>
  <si>
    <t>1800W - Frenli-RS485+Pulse-Artımsal 10mt Set</t>
  </si>
  <si>
    <t>1800W - Frensiz-RS485+Pulse-Mutlak 10mt Set</t>
  </si>
  <si>
    <t>1800W - Frenli-RS485+Pulse-Mutlak 10mt Set</t>
  </si>
  <si>
    <t>1800W - Frensiz-EtherCat+Artımsal 5mt Set</t>
  </si>
  <si>
    <t>1800W - Frensiz-EtherCat-Artımsal 10mt Set</t>
  </si>
  <si>
    <t>1800W - Frensiz-EtherCat-Mutlak 10mt Set</t>
  </si>
  <si>
    <t>1800W - Frenli-EtherCat-Mutlak 10mt Set</t>
  </si>
  <si>
    <t>Mutlak Enkoder kablosu(10mt)</t>
  </si>
  <si>
    <t>(SD4EC+S2M130F1300X-TS+CM05H-TS+CE05H-TS)</t>
  </si>
  <si>
    <t>(SD4EC+S2M130F1300B-TS+CM05H-B-TS+CE05H-TS)</t>
  </si>
  <si>
    <t>(SD4EC+S2M130F1300X-TS+CM10H-TS+CE10H-TS)</t>
  </si>
  <si>
    <t>(SD4EC+S2M130F1300X-TS+CM15H-TS+CE15H-TS)</t>
  </si>
  <si>
    <t>(SD4EC+S2M130F1300B-TS+CM15H-B-TS+CE15H-TS)</t>
  </si>
  <si>
    <t>(SD4EC+S2M130F1300X-TS+CM05H-TS+CE05H-A-TS)</t>
  </si>
  <si>
    <t>(SD4EC+S2M130F1300B-TS+CM05H-B-TS+CE05H-A-TS)</t>
  </si>
  <si>
    <t>(SD4EC+S2M130F1300X-TS+CM10H-TS+CE10H-A-TS)</t>
  </si>
  <si>
    <t>(SD4EC+S2M130F1300B-TS+CM10H-B-TS+CE10H-A-TS)</t>
  </si>
  <si>
    <t>(SD4EC+S2M130F1300X-TS+CM15H-TS+CE15H-A-TS)</t>
  </si>
  <si>
    <t>(SD4EC+S2M130F1300B-TS+CM15H-B-TS+CE15H-A-TS)</t>
  </si>
  <si>
    <t>(SD5EC+S2M130F1800B-TS+CM05H-B-TS+CE05H-TS)</t>
  </si>
  <si>
    <t>(SD5EC+S2M130F1800X-TS+CM10H-TS+CE10H-TS)</t>
  </si>
  <si>
    <t>(SD5EC+S2M130F1800X-TS+CM15H-TS+CE15H-TS)</t>
  </si>
  <si>
    <t>(SD5EC+S2M130F1800B-TS+CM15H-B-TS+CE15H-TS)</t>
  </si>
  <si>
    <t>(SD5EC+S2M130F1800X-TS+CM05H-TS+CE05H-A-TS)</t>
  </si>
  <si>
    <t>(SD5EC+S2M130F1800B-TS+CM05H-B-TS+CE05H-A-TS)</t>
  </si>
  <si>
    <t>(SD5EC+S2M130F1800X-TS+CM10H-TS+CE10H-A-TS)</t>
  </si>
  <si>
    <t>(SD5EC+S2M130F1800B-TS+CM10H-B-TS+CE10H-A-TS)</t>
  </si>
  <si>
    <t>(SD5EC+S2M130F1800X-TS+CM15H-TS+CE15H-A-TS)</t>
  </si>
  <si>
    <t>(SD5EC+S2M130F1800B-TS+CM15H-B-TS+CE15H-A-TS)</t>
  </si>
  <si>
    <t>(SD5EC+S2M130F1800X-TS+CM05H-TS+CE05H-TS)</t>
  </si>
  <si>
    <t>SD6RS04</t>
  </si>
  <si>
    <t>400w Servo Sürücü,  Pulse +Modbus RTU RS485</t>
  </si>
  <si>
    <t>S0M060F0400FDX</t>
  </si>
  <si>
    <t>S0M060F0400FDB</t>
  </si>
  <si>
    <t>400W Frensiz Motor, 17 bit Enkoder, 1.27Nm, 3000 rpm, IP67, Mil Çapı 14mm</t>
  </si>
  <si>
    <t>400W Frenli Motor, 17 bit Enkoder, 1.27Nm, 3000 rpm, IP67, Mil Çapı 14mm</t>
  </si>
  <si>
    <t>(SD6RS04+S0M06F0400FDX+CM05S-D+CE05S-D)</t>
  </si>
  <si>
    <t>(SD6RS04+S0M06F0400FDX+CM10S-D+CE10S-D)</t>
  </si>
  <si>
    <t>(SD6RS04+S0M06F0400FDX+CM15S-D+CE15S-D)</t>
  </si>
  <si>
    <t>(SD6RS04+S0M06F0400FDB+CM05S-D-B+CE05S-D)</t>
  </si>
  <si>
    <t>(SD6RS04+S0M06F0400FDB+CM10S-D-B+CE10S-D)</t>
  </si>
  <si>
    <t>(SD6RS04+S0M06F0400FDB+CM15S-D-B+CE15S-D)</t>
  </si>
  <si>
    <t>SD6RS07</t>
  </si>
  <si>
    <t>S0M080F0750FDX</t>
  </si>
  <si>
    <t>S0M080F0750FDB</t>
  </si>
  <si>
    <t>750W Servo Sürücü,  Pulse +Modbus RTU RS485</t>
  </si>
  <si>
    <t>(SD6RS04+S0M06F0750FDX+CM05S-D+CE05S-D)</t>
  </si>
  <si>
    <t>(SD6RS04+S0M06F0750FDB+CM05S-D-B+CE05S-D)</t>
  </si>
  <si>
    <t>(SD6RS04+S0M06F0750FDX+CM10S-D+CE10S-D)</t>
  </si>
  <si>
    <t>(SD6RS04+S0M06F0750FDB+CM10S-D-B+CE10S-D)</t>
  </si>
  <si>
    <t>(SD6RS04+S0M06F0750FDX+CM15S-D+CE15S-D)</t>
  </si>
  <si>
    <t>(SD6RS04+S0M06F0750FDB+CM15S-D-B+CE15S-D)</t>
  </si>
  <si>
    <t>750W Frenli Motor, 23 bit Mutlak Enkoder, 2,39Nm, 3000 rpm, IP67, Mil Çapı 19mm</t>
  </si>
  <si>
    <t>750W Frensiz Motor, 23 bit Mutlak Enkoder, 2,39Nm, 3000 rpm, IP67, Mil Çapı 19mm</t>
  </si>
  <si>
    <t>CM05HA380</t>
  </si>
  <si>
    <t>CM15HA380</t>
  </si>
  <si>
    <t>CE05H380</t>
  </si>
  <si>
    <t>CE15H380</t>
  </si>
  <si>
    <t>(SD7RS30H + S2M180F2900XH + CM05HA380 + CE05H-TS380)</t>
  </si>
  <si>
    <t>(SD7RS30H + S2M180F2900BH + CM05HA380 + BC05H380 + CE05H-TS380)</t>
  </si>
  <si>
    <t>(SD7RS30H + S2M180F2900XH + CM15HA380 + CE15H-TS380)</t>
  </si>
  <si>
    <t>(SD7RS30H + S2M180F2900XH + CM05HA380 + CE05H-TS380-AB)</t>
  </si>
  <si>
    <t>(SD7RS30H + S2M180F2900BH + CM05HA380 + BC05H380 + CE05H-TS380-AB)</t>
  </si>
  <si>
    <t>(SD7RS30H + S2M180F2900XH + CM15HA380 + CE15H-TS380-AB)</t>
  </si>
  <si>
    <t>(SD7RS30H + S2M180F2900BH + CM15HA380 + BC15H380 + CE15H-TS380-AB)</t>
  </si>
  <si>
    <t>(SD7EC30H + S2M180F2900XH + CM05HA380 + CE05H-TS380)</t>
  </si>
  <si>
    <t>(SD7EC30H + S2M180F2900BH + CM05HA380 + BC05H380 + CE05H-TS380)</t>
  </si>
  <si>
    <t>(SD7EC30H + S2M180F2900XH + CM15HA380 + CE15H-TS380)</t>
  </si>
  <si>
    <t>(SD7EC30H + S2M180F2900BH + CM15HA380 + BC15H380 + CE15H-TS380)</t>
  </si>
  <si>
    <t>(SD7EC30H + S2M180F2900XH + CM05HA380 + CE05H-TS380-AB)</t>
  </si>
  <si>
    <t>(SD7EC30H + S2M180F2900BH + CM05HA380 + BC05H380 + CE05H-TS380-AB)</t>
  </si>
  <si>
    <t>(SD7EC30H + S2M180F2900XH + CM15HA380 + CE15H-TS380-AB)</t>
  </si>
  <si>
    <t>(SD7EC30H + S2M180F2900BH + CM15HA380 + BC15H380 + CE15H-TS380-AB)</t>
  </si>
  <si>
    <t>CM05HB380</t>
  </si>
  <si>
    <t>CM15HB380</t>
  </si>
  <si>
    <t>(SD7RS44H + S2M180F4400XH + CM05HB380 + CE05H-TS380)</t>
  </si>
  <si>
    <t>(SD7RS44H + S2M180F4400BH + CM05HB380 + BC05H380 + CE05H-TS380)</t>
  </si>
  <si>
    <t>(SD7RS44H + S2M180F4400XH + CM15HB380 + CE15H-TS380)</t>
  </si>
  <si>
    <t>(SD7RS44H + S2M180F4400BH + CM05HB380 + BC15H380 + CE15H-TS380)</t>
  </si>
  <si>
    <t>(SD7RS44H + S2M180F4400XH + CM05HB380 + CE05H-TS380-AB)</t>
  </si>
  <si>
    <t>CE05H380-AB</t>
  </si>
  <si>
    <t>CE15H380-AB</t>
  </si>
  <si>
    <t>(SD7RS44H + S2M180F4400BH+ CM05HB380 + BC05H380 + CE05H-TS380-AB)</t>
  </si>
  <si>
    <t>(SD7RS44H + S2M180F4400XH + CM15HB380 + CE15H-TS380-AB)</t>
  </si>
  <si>
    <t>(SD7RS44H + S2M180F4400BH+ CM15HB380 + BC15H380 + CE15H-TS380-AB)</t>
  </si>
  <si>
    <t>(SD7EC44H + S2M180F4400XH + CM05HB380 + CE05H-TS380)</t>
  </si>
  <si>
    <t>(SD7EC44H + S2M180F4400BH + CM05HB380 + BC05H380 + CE05H-TS380)</t>
  </si>
  <si>
    <t>(SD7EC44H + S2M180F4400XH + CM15HB380 + CE15H-TS380)</t>
  </si>
  <si>
    <t>(SD7EC44H + S2M180F4400BH + CM05HB380 + BC15H380 + CE15H-TS380)</t>
  </si>
  <si>
    <t>(SD7EC44H + S2M180F4400XH + CM05HB380 + CE05H-TS380-AB)</t>
  </si>
  <si>
    <t>(SD7EC44H + S2M180F4400BH+ CM05HB380 + BC05H380 + CE05H-TS380-AB)</t>
  </si>
  <si>
    <t>(SD7EC44H + S2M180F4400XH + CM15HB380 + CE15H-TS380-AB)</t>
  </si>
  <si>
    <t>(SD7EC44H + S2M180F4400BH+ CM15HB380 + BC15H380 + CE15H-TS380-AB)</t>
  </si>
  <si>
    <t>(SD7RS55H + S2M180F5500XH + CM05HB380 + CE05H-TS380)</t>
  </si>
  <si>
    <t>(SD7RS55H +S2M180F5500BH + CM05HB380 + BC05H380 + CE05H-TS380)</t>
  </si>
  <si>
    <t>(SD7RS55H + S2M180F5500XH + CM15HB380 + CE15H-TS380)</t>
  </si>
  <si>
    <t>(SD7RS55H +S2M180F5500BH + CM15HB380 + BC15H380 + CE15H-TS380)</t>
  </si>
  <si>
    <t>(SD7RS55H + S2M180F5500XH + CM05HB380 + CE05H-TS380-AB)</t>
  </si>
  <si>
    <t>(SD7RS55H + S2M180F5500BH+ CM05HB380 + BC05H380 + CE05H-TS380-AB)</t>
  </si>
  <si>
    <t>(SD7RS55H + S2M180F5500XH + CM15HB380 + CE15H-TS380-AB)</t>
  </si>
  <si>
    <t>(SD7RS55H + S2M180F5500BH+ CM15HB380 + BC15H380 + CE15H-TS380-AB)</t>
  </si>
  <si>
    <t>(SD7EC55H + S2M180F5500XH + CM05HB380 + CE05H-TS380)</t>
  </si>
  <si>
    <t>(SD7EC55H +S2M180F5500BH + CM05HB380 + BC05H380 + CE05H-TS380)</t>
  </si>
  <si>
    <t>(SD7EC55H + S2M180F5500XH + CM15HB380 + CE15H-TS380)</t>
  </si>
  <si>
    <t>(SD7EC55H +S2M180F5500BH + CM15HB380 + BC15H380 + CE15H-TS380)</t>
  </si>
  <si>
    <t>(SD7EC55H + S2M180F5500XH + CM05HB380 + CE05H-TS380-AB)</t>
  </si>
  <si>
    <t>(SD7EC55H + S2M180F5500BH+ CM05HB380 + BC05H380 + CE05H-TS380-AB)</t>
  </si>
  <si>
    <t>(SD7EC55H + S2M180F5500XH + CM15HB380 + CE15H-TS380-AB)</t>
  </si>
  <si>
    <t>(SD7EC55H + S2M180F5500BH+ CM15HB380 + BC15H380 + CE15H-TS380-AB)</t>
  </si>
  <si>
    <t>(SD7RS75H + S2M180F7500XH + CM05HB380 + CE05H-TS380)</t>
  </si>
  <si>
    <t>(SD7RS75H +S2M180F7500BH + CM05HB380 + BC05H380 + CE05H-TS380)</t>
  </si>
  <si>
    <t>(SD7RS75H + S2M180F7500XH + CM15HB380 + CE15H-TS380)</t>
  </si>
  <si>
    <t>(SD7RS75H +S2M180F7500BH + CM15HB380 + BC15H380 + CE15H-TS380)</t>
  </si>
  <si>
    <t>(SD7RS75H + S2M180F7500XH + CM05HB380 + CE05H-TS380-AB)</t>
  </si>
  <si>
    <t>(SD7RS75H + S2M180F7500BH+ CM05HB380 + BC05H380 + CE05H-TS380-AB)</t>
  </si>
  <si>
    <t>(SD7RS75H + S2M180F7500XH + CM15HB380 + CE15H-TS380-AB)</t>
  </si>
  <si>
    <t>(SD7RS75H + S2M180F7500BH+ CM15HB380 + BC15H380 + CE15H-TS380-AB)</t>
  </si>
  <si>
    <t>(SD7EC55H + S2M180F7500XH + CM05HB380 + CE05H-TS380)</t>
  </si>
  <si>
    <t>(SD7EC55H +S2M180F7500BH + CM05HB380 + BC05H380 + CE05H-TS380)</t>
  </si>
  <si>
    <t>(SD7EC55H + S2M180F7500XH + CM15HB380 + CE15H-TS380)</t>
  </si>
  <si>
    <t>(SD7EC55H +S2M180F7500BH + CM15HB380 + BC15H380 + CE15H-TS380)</t>
  </si>
  <si>
    <t>(SD7EC55H + S2M180F7500XH + CM05HB380 + CE05H-TS380-AB)</t>
  </si>
  <si>
    <t>(SD7EC55H + S2M180F7500BH+ CM05HB380 + BC05H380 + CE05H-TS380-AB)</t>
  </si>
  <si>
    <t>(SD7EC55H + S2M180F7500XH + CM15HB380 + CE15H-TS380-AB)</t>
  </si>
  <si>
    <t>(SD7EC55H + S2M180F7500BH+ CM15HB380 + BC15H380 + CE15H-TS380-AB)</t>
  </si>
  <si>
    <t>(SD7RS30H + S2M180F2900BH + CM15HA380 + BC15H380 + CE15H-TS380)</t>
  </si>
  <si>
    <t>SD1EC</t>
  </si>
  <si>
    <t>400 Servo Sürücü, EtherCat</t>
  </si>
  <si>
    <t>(SD1EC+S2M060F0400ADX+CM05S-D+CE05S-D)</t>
  </si>
  <si>
    <t>(SD1EC+S2M060F0400ADB+CM05S-D-B+CE05S-D)</t>
  </si>
  <si>
    <t>(SD1EC+S2M060F0400ADX+CM10S-D+CE10S-D)</t>
  </si>
  <si>
    <t>(SD1EC+S2M060F0400ADB+CM10S-D-B+CE10S-D)</t>
  </si>
  <si>
    <t>(SD1EC+S2M060F0400ADX+CM15S-D+CE15S-D)</t>
  </si>
  <si>
    <t>(SD1EC+S2M060F0400ADB+CM15S-D-B+CE15S-D)</t>
  </si>
  <si>
    <t>(SD1EC+S2M060F0400ADX+CM05S-D+CE05S-D-A)</t>
  </si>
  <si>
    <t>(SD1EC+S2M060F0400ADB+CM05S-D-B+CE05S-D-A)</t>
  </si>
  <si>
    <t>(SD1EC+S2M060F0400ADX+CM10S-D+CE10S-D-A)</t>
  </si>
  <si>
    <t>(SD1EC+S2M060F0400ADB+CM10S-D-B+CE10S-D-A)</t>
  </si>
  <si>
    <t>(SD1EC+S2M060F0400ADX+CM15S-D+CE15S-D-A)</t>
  </si>
  <si>
    <t>(SD1EC+S2M060F0400ADB+CM15S-D-B+CE15S-D-A)</t>
  </si>
  <si>
    <t>(SD7RS20+S2M130F1800X-TS+CM05H-TS+CE05H-TS)</t>
  </si>
  <si>
    <t>(SD7RS20+S2M130F1800B-TS+CM05H-B-TS+CE05H-TS)</t>
  </si>
  <si>
    <t>(SD7RS20+S2M130F1800X-TS+CM10H-TS+CE10H-TS)</t>
  </si>
  <si>
    <t>(SD7RS20+S2M130F1800B-TS+CM10H-B-TS+CE10H-TS)</t>
  </si>
  <si>
    <t>(SD7RS20+S2M130F1800X-TS+CM15H-TS+CE15H-TS)</t>
  </si>
  <si>
    <t>(SD7RS20+S2M130F1800B-TS+CM15H-B-TS+CE15H-TS)</t>
  </si>
  <si>
    <t>(SD7RS20+S2M130F1800X-TS+CM05H-TS+CE05H-A-TS)</t>
  </si>
  <si>
    <t>(SD7RS20+S2M130F1800B-TS+CM05H-B-TS+CE05H-A-TS)</t>
  </si>
  <si>
    <t>(SD7RS20+S2M130F1800X-TS+CM10H-TS+CE10H-A-TS)</t>
  </si>
  <si>
    <t>(SD7RS20+S2M130F1800B-TS+CM10H-B-TS+CE10H-A-TS)</t>
  </si>
  <si>
    <t>(SD7RS20+S2M130F1800X-TS+CM15H-TS+CE15H-A-TS)</t>
  </si>
  <si>
    <t>(SD7RS20+S2M130F1800B-TS+CM15H-B-TS+CE15H-A-TS)</t>
  </si>
  <si>
    <t>HPS480</t>
  </si>
  <si>
    <t>GFD-01100H</t>
  </si>
  <si>
    <t>AC Motor Sürücü, Üç Faz 380VAC, 11 kW, GFD</t>
  </si>
  <si>
    <t>GFD-01500H</t>
  </si>
  <si>
    <t>AC Motor Sürücü, Üç Faz 380VAC, 15 kW, GFD</t>
  </si>
  <si>
    <t>GFD-01850H</t>
  </si>
  <si>
    <t>AC Motor Sürücü, Üç Faz 380VAC, 18.5 kW, GFD</t>
  </si>
  <si>
    <t>GFD-02200H</t>
  </si>
  <si>
    <t>AC Motor Sürücü, Üç Faz 380VAC, 22 kW, GFD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</si>
</sst>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$-409]* #,##0.00_ ;_-[$$-409]* \-#,##0.00\ ;_-[$$-409]* &quot;-&quot;??_ ;_-@_ "/>
    <numFmt numFmtId="165" formatCode="[$$-409]#,##0.00"/>
  </numFmts>
  <fonts count="13" x14ac:knownFonts="1">
    <font>
      <sz val="10"/>
      <name val="Arial"/>
    </font>
    <font>
      <sz val="11"/>
      <color theme="1"/>
      <name val="Calibri"/>
      <family val="2"/>
      <charset val="162"/>
      <scheme val="minor"/>
    </font>
    <font>
      <sz val="10"/>
      <color indexed="8"/>
      <name val="Arial"/>
      <family val="2"/>
      <charset val="16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  <charset val="162"/>
    </font>
    <font>
      <b/>
      <sz val="11"/>
      <color rgb="FFFF0000"/>
      <name val="Arial"/>
      <family val="2"/>
      <charset val="162"/>
    </font>
    <font>
      <sz val="11"/>
      <color indexed="8"/>
      <name val="Arial"/>
      <family val="2"/>
      <charset val="162"/>
    </font>
    <font>
      <b/>
      <sz val="11"/>
      <name val="Arial"/>
      <family val="2"/>
      <charset val="162"/>
    </font>
    <font>
      <b/>
      <sz val="10"/>
      <name val="Arial"/>
      <family val="2"/>
      <charset val="162"/>
    </font>
    <font>
      <sz val="8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2" fillId="0" borderId="0"/>
    <xf numFmtId="0" fontId="3" fillId="0" borderId="0"/>
    <xf numFmtId="0" fontId="4" fillId="0" borderId="0"/>
    <xf numFmtId="0" fontId="4" fillId="0" borderId="0"/>
    <xf numFmtId="0" fontId="1" fillId="0" borderId="0"/>
  </cellStyleXfs>
  <cellXfs count="58">
    <xf numFmtId="0" fontId="0" fillId="0" borderId="0" xfId="0"/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/>
    </xf>
    <xf numFmtId="164" fontId="8" fillId="2" borderId="6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4" fontId="8" fillId="4" borderId="1" xfId="0" applyNumberFormat="1" applyFont="1" applyFill="1" applyBorder="1" applyAlignment="1">
      <alignment horizontal="center" vertical="center"/>
    </xf>
    <xf numFmtId="0" fontId="0" fillId="4" borderId="4" xfId="0" applyFill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8" fillId="0" borderId="0" xfId="0" applyFont="1"/>
    <xf numFmtId="0" fontId="5" fillId="0" borderId="0" xfId="0" applyFont="1"/>
    <xf numFmtId="0" fontId="5" fillId="0" borderId="4" xfId="0" applyFont="1" applyBorder="1"/>
    <xf numFmtId="0" fontId="5" fillId="0" borderId="4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164" fontId="8" fillId="2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3" borderId="12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0" fillId="0" borderId="1" xfId="0" applyBorder="1"/>
    <xf numFmtId="165" fontId="0" fillId="0" borderId="1" xfId="0" applyNumberFormat="1" applyBorder="1"/>
    <xf numFmtId="0" fontId="6" fillId="0" borderId="1" xfId="0" applyFont="1" applyBorder="1" applyAlignment="1">
      <alignment horizontal="center" vertical="center"/>
    </xf>
    <xf numFmtId="0" fontId="11" fillId="5" borderId="1" xfId="0" applyFont="1" applyFill="1" applyBorder="1"/>
    <xf numFmtId="165" fontId="11" fillId="5" borderId="1" xfId="0" applyNumberFormat="1" applyFont="1" applyFill="1" applyBorder="1"/>
    <xf numFmtId="0" fontId="0" fillId="5" borderId="1" xfId="0" applyFill="1" applyBorder="1"/>
    <xf numFmtId="165" fontId="0" fillId="5" borderId="1" xfId="0" applyNumberFormat="1" applyFill="1" applyBorder="1"/>
    <xf numFmtId="0" fontId="9" fillId="0" borderId="1" xfId="0" applyFont="1" applyBorder="1"/>
    <xf numFmtId="0" fontId="12" fillId="5" borderId="1" xfId="0" applyFont="1" applyFill="1" applyBorder="1"/>
    <xf numFmtId="0" fontId="9" fillId="5" borderId="1" xfId="0" applyFont="1" applyFill="1" applyBorder="1"/>
    <xf numFmtId="0" fontId="9" fillId="0" borderId="0" xfId="0" applyFont="1"/>
    <xf numFmtId="0" fontId="9" fillId="0" borderId="1" xfId="0" applyFont="1" applyBorder="1" applyAlignment="1">
      <alignment vertical="top"/>
    </xf>
    <xf numFmtId="0" fontId="9" fillId="5" borderId="1" xfId="0" applyFont="1" applyFill="1" applyBorder="1" applyAlignment="1">
      <alignment vertical="top"/>
    </xf>
    <xf numFmtId="14" fontId="0" fillId="0" borderId="0" xfId="0" applyNumberFormat="1" applyAlignment="1">
      <alignment horizontal="left" wrapText="1"/>
    </xf>
    <xf numFmtId="14" fontId="6" fillId="3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/>
    <xf numFmtId="164" fontId="5" fillId="4" borderId="7" xfId="0" applyNumberFormat="1" applyFont="1" applyFill="1" applyBorder="1" applyAlignment="1">
      <alignment horizontal="center" vertical="center"/>
    </xf>
    <xf numFmtId="164" fontId="5" fillId="4" borderId="8" xfId="0" applyNumberFormat="1" applyFont="1" applyFill="1" applyBorder="1" applyAlignment="1">
      <alignment horizontal="center" vertical="center"/>
    </xf>
    <xf numFmtId="164" fontId="5" fillId="4" borderId="10" xfId="0" applyNumberFormat="1" applyFont="1" applyFill="1" applyBorder="1" applyAlignment="1">
      <alignment horizontal="center" vertical="center"/>
    </xf>
    <xf numFmtId="164" fontId="5" fillId="4" borderId="11" xfId="0" applyNumberFormat="1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top"/>
    </xf>
    <xf numFmtId="0" fontId="9" fillId="0" borderId="16" xfId="0" applyFont="1" applyBorder="1" applyAlignment="1">
      <alignment horizontal="center" vertical="top"/>
    </xf>
    <xf numFmtId="0" fontId="9" fillId="0" borderId="14" xfId="0" applyFont="1" applyBorder="1" applyAlignment="1">
      <alignment horizontal="center" vertical="top"/>
    </xf>
    <xf numFmtId="164" fontId="7" fillId="4" borderId="7" xfId="0" applyNumberFormat="1" applyFont="1" applyFill="1" applyBorder="1" applyAlignment="1">
      <alignment horizontal="center" vertical="center"/>
    </xf>
    <xf numFmtId="164" fontId="7" fillId="4" borderId="8" xfId="0" applyNumberFormat="1" applyFont="1" applyFill="1" applyBorder="1" applyAlignment="1">
      <alignment horizontal="center" vertical="center"/>
    </xf>
  </cellXfs>
  <cellStyles count="6">
    <cellStyle name="Normal" xfId="0" builtinId="0"/>
    <cellStyle name="Normal 2" xfId="1" xr:uid="{00000000-0005-0000-0000-000001000000}"/>
    <cellStyle name="Normal 2 2" xfId="3" xr:uid="{00000000-0005-0000-0000-000002000000}"/>
    <cellStyle name="Normal 3" xfId="4" xr:uid="{00000000-0005-0000-0000-000003000000}"/>
    <cellStyle name="Normal 4" xfId="2" xr:uid="{00000000-0005-0000-0000-000004000000}"/>
    <cellStyle name="Normal 5" xfId="5" xr:uid="{0D1AEB7A-F0EF-44C1-A8A1-73B1E02BE50A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8497B"/>
      </a:dk2>
      <a:lt2>
        <a:srgbClr val="EFEFE7"/>
      </a:lt2>
      <a:accent1>
        <a:srgbClr val="4A82BD"/>
      </a:accent1>
      <a:accent2>
        <a:srgbClr val="C6514A"/>
      </a:accent2>
      <a:accent3>
        <a:srgbClr val="9CBA5A"/>
      </a:accent3>
      <a:accent4>
        <a:srgbClr val="8465A5"/>
      </a:accent4>
      <a:accent5>
        <a:srgbClr val="4AAEC6"/>
      </a:accent5>
      <a:accent6>
        <a:srgbClr val="F79642"/>
      </a:accent6>
      <a:hlink>
        <a:srgbClr val="180CBD"/>
      </a:hlink>
      <a:folHlink>
        <a:srgbClr val="63009C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6"/>
  <sheetViews>
    <sheetView zoomScaleNormal="100" workbookViewId="0">
      <selection activeCell="A9" sqref="A9"/>
    </sheetView>
  </sheetViews>
  <sheetFormatPr defaultRowHeight="12.75" x14ac:dyDescent="0.2"/>
  <cols>
    <col min="1" max="1" width="17.28515625" bestFit="1" customWidth="1"/>
    <col min="2" max="2" width="128" style="7" bestFit="1" customWidth="1"/>
    <col min="3" max="3" width="19.28515625" bestFit="1" customWidth="1"/>
  </cols>
  <sheetData>
    <row r="1" spans="1:3" ht="15" x14ac:dyDescent="0.2">
      <c r="A1" s="4" t="s">
        <v>286</v>
      </c>
      <c r="B1" s="20" t="s">
        <v>149</v>
      </c>
      <c r="C1" s="3" t="s">
        <v>693</v>
      </c>
    </row>
    <row r="2" spans="1:3" ht="15" x14ac:dyDescent="0.2">
      <c r="A2" s="1" t="s">
        <v>150</v>
      </c>
      <c r="B2" s="21" t="s">
        <v>151</v>
      </c>
      <c r="C2" s="5">
        <v>118</v>
      </c>
    </row>
    <row r="3" spans="1:3" ht="15" x14ac:dyDescent="0.2">
      <c r="A3" s="1" t="s">
        <v>152</v>
      </c>
      <c r="B3" s="21" t="s">
        <v>153</v>
      </c>
      <c r="C3" s="5">
        <v>118</v>
      </c>
    </row>
    <row r="4" spans="1:3" ht="15" x14ac:dyDescent="0.2">
      <c r="A4" s="1" t="s">
        <v>154</v>
      </c>
      <c r="B4" s="21" t="s">
        <v>156</v>
      </c>
      <c r="C4" s="5">
        <v>152</v>
      </c>
    </row>
    <row r="5" spans="1:3" ht="15" x14ac:dyDescent="0.2">
      <c r="A5" s="1" t="s">
        <v>155</v>
      </c>
      <c r="B5" s="21" t="s">
        <v>157</v>
      </c>
      <c r="C5" s="5">
        <v>152</v>
      </c>
    </row>
    <row r="6" spans="1:3" ht="15" x14ac:dyDescent="0.2">
      <c r="A6" s="1" t="s">
        <v>158</v>
      </c>
      <c r="B6" s="21" t="s">
        <v>160</v>
      </c>
      <c r="C6" s="5">
        <v>222</v>
      </c>
    </row>
    <row r="7" spans="1:3" ht="15" x14ac:dyDescent="0.2">
      <c r="A7" s="1" t="s">
        <v>159</v>
      </c>
      <c r="B7" s="21" t="s">
        <v>161</v>
      </c>
      <c r="C7" s="5">
        <v>222</v>
      </c>
    </row>
    <row r="8" spans="1:3" ht="15" x14ac:dyDescent="0.2">
      <c r="A8" s="28" t="s">
        <v>162</v>
      </c>
      <c r="B8" s="26" t="s">
        <v>164</v>
      </c>
      <c r="C8" s="5">
        <v>295</v>
      </c>
    </row>
    <row r="9" spans="1:3" ht="15" x14ac:dyDescent="0.2">
      <c r="A9" s="28" t="s">
        <v>163</v>
      </c>
      <c r="B9" s="26" t="s">
        <v>165</v>
      </c>
      <c r="C9" s="5">
        <v>295</v>
      </c>
    </row>
    <row r="10" spans="1:3" ht="15" x14ac:dyDescent="0.2">
      <c r="A10" s="28" t="s">
        <v>0</v>
      </c>
      <c r="B10" s="26" t="s">
        <v>166</v>
      </c>
      <c r="C10" s="5">
        <v>65</v>
      </c>
    </row>
    <row r="11" spans="1:3" ht="15" x14ac:dyDescent="0.2">
      <c r="A11" s="28" t="s">
        <v>1</v>
      </c>
      <c r="B11" s="26" t="s">
        <v>167</v>
      </c>
      <c r="C11" s="5">
        <v>43</v>
      </c>
    </row>
    <row r="12" spans="1:3" ht="15" x14ac:dyDescent="0.2">
      <c r="A12" s="28" t="s">
        <v>2</v>
      </c>
      <c r="B12" s="26" t="s">
        <v>168</v>
      </c>
      <c r="C12" s="5">
        <v>61</v>
      </c>
    </row>
    <row r="13" spans="1:3" ht="15" x14ac:dyDescent="0.2">
      <c r="A13" s="28" t="s">
        <v>3</v>
      </c>
      <c r="B13" s="26" t="s">
        <v>169</v>
      </c>
      <c r="C13" s="5">
        <v>70</v>
      </c>
    </row>
    <row r="14" spans="1:3" ht="15" x14ac:dyDescent="0.2">
      <c r="A14" s="28" t="s">
        <v>4</v>
      </c>
      <c r="B14" s="26" t="s">
        <v>170</v>
      </c>
      <c r="C14" s="5">
        <v>70</v>
      </c>
    </row>
    <row r="15" spans="1:3" ht="15" x14ac:dyDescent="0.2">
      <c r="A15" s="28" t="s">
        <v>5</v>
      </c>
      <c r="B15" s="26" t="s">
        <v>171</v>
      </c>
      <c r="C15" s="5">
        <v>70</v>
      </c>
    </row>
    <row r="16" spans="1:3" ht="15" x14ac:dyDescent="0.2">
      <c r="A16" s="28" t="s">
        <v>6</v>
      </c>
      <c r="B16" s="26" t="s">
        <v>172</v>
      </c>
      <c r="C16" s="5">
        <v>96</v>
      </c>
    </row>
    <row r="17" spans="1:3" ht="15" x14ac:dyDescent="0.2">
      <c r="A17" s="28" t="s">
        <v>7</v>
      </c>
      <c r="B17" s="26" t="s">
        <v>173</v>
      </c>
      <c r="C17" s="5">
        <v>115</v>
      </c>
    </row>
    <row r="18" spans="1:3" ht="15" x14ac:dyDescent="0.2">
      <c r="A18" s="28" t="s">
        <v>8</v>
      </c>
      <c r="B18" s="26" t="s">
        <v>174</v>
      </c>
      <c r="C18" s="5">
        <v>165</v>
      </c>
    </row>
    <row r="19" spans="1:3" ht="15" x14ac:dyDescent="0.2">
      <c r="A19" s="28" t="s">
        <v>9</v>
      </c>
      <c r="B19" s="26" t="s">
        <v>175</v>
      </c>
      <c r="C19" s="5">
        <v>160</v>
      </c>
    </row>
    <row r="20" spans="1:3" ht="15" x14ac:dyDescent="0.2">
      <c r="A20" s="28" t="s">
        <v>10</v>
      </c>
      <c r="B20" s="26" t="s">
        <v>176</v>
      </c>
      <c r="C20" s="5">
        <v>222</v>
      </c>
    </row>
    <row r="21" spans="1:3" ht="15" x14ac:dyDescent="0.2">
      <c r="A21" s="28" t="s">
        <v>14</v>
      </c>
      <c r="B21" s="26" t="s">
        <v>180</v>
      </c>
      <c r="C21" s="5">
        <v>270</v>
      </c>
    </row>
    <row r="22" spans="1:3" ht="15" x14ac:dyDescent="0.2">
      <c r="A22" s="28" t="s">
        <v>279</v>
      </c>
      <c r="B22" s="26" t="s">
        <v>280</v>
      </c>
      <c r="C22" s="5">
        <v>270</v>
      </c>
    </row>
    <row r="23" spans="1:3" ht="15" x14ac:dyDescent="0.2">
      <c r="A23" s="28" t="s">
        <v>13</v>
      </c>
      <c r="B23" s="26" t="s">
        <v>179</v>
      </c>
      <c r="C23" s="5">
        <v>180</v>
      </c>
    </row>
    <row r="24" spans="1:3" ht="15" x14ac:dyDescent="0.2">
      <c r="A24" s="28" t="s">
        <v>277</v>
      </c>
      <c r="B24" s="26" t="s">
        <v>278</v>
      </c>
      <c r="C24" s="5">
        <v>180</v>
      </c>
    </row>
    <row r="25" spans="1:3" ht="15" x14ac:dyDescent="0.2">
      <c r="A25" s="28" t="s">
        <v>11</v>
      </c>
      <c r="B25" s="26" t="s">
        <v>177</v>
      </c>
      <c r="C25" s="5">
        <v>165</v>
      </c>
    </row>
    <row r="26" spans="1:3" ht="15" x14ac:dyDescent="0.2">
      <c r="A26" s="28" t="s">
        <v>12</v>
      </c>
      <c r="B26" s="26" t="s">
        <v>178</v>
      </c>
      <c r="C26" s="5">
        <v>130</v>
      </c>
    </row>
  </sheetData>
  <pageMargins left="0.7" right="0.7" top="0.75" bottom="0.75" header="0.3" footer="0.3"/>
  <pageSetup paperSize="9" scale="9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6"/>
  <sheetViews>
    <sheetView zoomScaleNormal="100" workbookViewId="0">
      <selection activeCell="C2" sqref="C2"/>
    </sheetView>
  </sheetViews>
  <sheetFormatPr defaultRowHeight="12.75" x14ac:dyDescent="0.2"/>
  <cols>
    <col min="1" max="1" width="17.28515625" bestFit="1" customWidth="1"/>
    <col min="2" max="2" width="44.7109375" style="7" bestFit="1" customWidth="1"/>
    <col min="3" max="3" width="19.28515625" bestFit="1" customWidth="1"/>
  </cols>
  <sheetData>
    <row r="1" spans="1:3" ht="15" x14ac:dyDescent="0.2">
      <c r="A1" s="4" t="s">
        <v>286</v>
      </c>
      <c r="B1" s="20" t="s">
        <v>149</v>
      </c>
      <c r="C1" s="3" t="s">
        <v>693</v>
      </c>
    </row>
    <row r="2" spans="1:3" ht="15" x14ac:dyDescent="0.2">
      <c r="A2" s="1" t="s">
        <v>15</v>
      </c>
      <c r="B2" s="21" t="s">
        <v>181</v>
      </c>
      <c r="C2" s="5">
        <v>110</v>
      </c>
    </row>
    <row r="3" spans="1:3" ht="15" x14ac:dyDescent="0.2">
      <c r="A3" s="1" t="s">
        <v>16</v>
      </c>
      <c r="B3" s="21" t="s">
        <v>182</v>
      </c>
      <c r="C3" s="5">
        <v>125</v>
      </c>
    </row>
    <row r="4" spans="1:3" ht="15" x14ac:dyDescent="0.2">
      <c r="A4" s="1" t="s">
        <v>281</v>
      </c>
      <c r="B4" s="21" t="s">
        <v>282</v>
      </c>
      <c r="C4" s="5">
        <v>150</v>
      </c>
    </row>
    <row r="5" spans="1:3" ht="15" x14ac:dyDescent="0.2">
      <c r="A5" s="1" t="s">
        <v>17</v>
      </c>
      <c r="B5" s="21" t="s">
        <v>183</v>
      </c>
      <c r="C5" s="5">
        <v>24</v>
      </c>
    </row>
    <row r="6" spans="1:3" ht="15.75" thickBot="1" x14ac:dyDescent="0.25">
      <c r="A6" s="2" t="s">
        <v>18</v>
      </c>
      <c r="B6" s="23" t="s">
        <v>184</v>
      </c>
      <c r="C6" s="6">
        <v>24</v>
      </c>
    </row>
  </sheetData>
  <pageMargins left="0.7" right="0.7" top="0.75" bottom="0.75" header="0.3" footer="0.3"/>
  <pageSetup paperSize="9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9"/>
  <sheetViews>
    <sheetView zoomScaleNormal="100" workbookViewId="0">
      <selection activeCell="C2" sqref="C2"/>
    </sheetView>
  </sheetViews>
  <sheetFormatPr defaultRowHeight="12.75" x14ac:dyDescent="0.2"/>
  <cols>
    <col min="1" max="1" width="17.28515625" bestFit="1" customWidth="1"/>
    <col min="2" max="2" width="76.5703125" style="44" customWidth="1"/>
    <col min="3" max="3" width="19.28515625" bestFit="1" customWidth="1"/>
  </cols>
  <sheetData>
    <row r="1" spans="1:3" ht="15" x14ac:dyDescent="0.2">
      <c r="A1" s="29" t="s">
        <v>286</v>
      </c>
      <c r="B1" s="45" t="s">
        <v>149</v>
      </c>
      <c r="C1" s="29" t="s">
        <v>693</v>
      </c>
    </row>
    <row r="2" spans="1:3" ht="29.25" x14ac:dyDescent="0.2">
      <c r="A2" s="28" t="s">
        <v>287</v>
      </c>
      <c r="B2" s="46" t="s">
        <v>538</v>
      </c>
      <c r="C2" s="5">
        <v>78</v>
      </c>
    </row>
    <row r="3" spans="1:3" ht="29.25" x14ac:dyDescent="0.2">
      <c r="A3" s="28" t="s">
        <v>536</v>
      </c>
      <c r="B3" s="46" t="s">
        <v>539</v>
      </c>
      <c r="C3" s="5">
        <v>98</v>
      </c>
    </row>
    <row r="4" spans="1:3" ht="29.25" x14ac:dyDescent="0.2">
      <c r="A4" s="28" t="s">
        <v>537</v>
      </c>
      <c r="B4" s="46" t="s">
        <v>540</v>
      </c>
      <c r="C4" s="5">
        <v>110</v>
      </c>
    </row>
    <row r="5" spans="1:3" ht="30" x14ac:dyDescent="0.2">
      <c r="A5" s="28" t="s">
        <v>542</v>
      </c>
      <c r="B5" s="46" t="s">
        <v>541</v>
      </c>
      <c r="C5" s="5">
        <v>118</v>
      </c>
    </row>
    <row r="6" spans="1:3" ht="30" x14ac:dyDescent="0.2">
      <c r="A6" s="28" t="s">
        <v>543</v>
      </c>
      <c r="B6" s="46" t="s">
        <v>544</v>
      </c>
      <c r="C6" s="5">
        <v>168</v>
      </c>
    </row>
    <row r="7" spans="1:3" ht="30" x14ac:dyDescent="0.2">
      <c r="A7" s="28" t="s">
        <v>545</v>
      </c>
      <c r="B7" s="46" t="s">
        <v>546</v>
      </c>
      <c r="C7" s="5">
        <v>168</v>
      </c>
    </row>
    <row r="8" spans="1:3" ht="28.5" x14ac:dyDescent="0.2">
      <c r="A8" s="28" t="s">
        <v>547</v>
      </c>
      <c r="B8" s="46" t="s">
        <v>549</v>
      </c>
      <c r="C8" s="5">
        <v>180</v>
      </c>
    </row>
    <row r="9" spans="1:3" ht="29.25" customHeight="1" x14ac:dyDescent="0.2">
      <c r="A9" s="28" t="s">
        <v>548</v>
      </c>
      <c r="B9" s="46" t="s">
        <v>550</v>
      </c>
      <c r="C9" s="5">
        <v>120</v>
      </c>
    </row>
  </sheetData>
  <pageMargins left="0.7" right="0.7" top="0.75" bottom="0.75" header="0.3" footer="0.3"/>
  <pageSetup paperSize="9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C13"/>
  <sheetViews>
    <sheetView workbookViewId="0">
      <selection activeCell="C13" sqref="C13"/>
    </sheetView>
  </sheetViews>
  <sheetFormatPr defaultRowHeight="12.75" x14ac:dyDescent="0.2"/>
  <cols>
    <col min="1" max="1" width="17.28515625" bestFit="1" customWidth="1"/>
    <col min="2" max="2" width="73.5703125" style="7" bestFit="1" customWidth="1"/>
    <col min="3" max="3" width="19.28515625" bestFit="1" customWidth="1"/>
  </cols>
  <sheetData>
    <row r="1" spans="1:3" ht="15" x14ac:dyDescent="0.2">
      <c r="A1" s="29" t="s">
        <v>286</v>
      </c>
      <c r="B1" s="29" t="s">
        <v>149</v>
      </c>
      <c r="C1" s="29" t="s">
        <v>693</v>
      </c>
    </row>
    <row r="2" spans="1:3" ht="15" x14ac:dyDescent="0.2">
      <c r="A2" s="28" t="s">
        <v>334</v>
      </c>
      <c r="B2" s="26" t="s">
        <v>553</v>
      </c>
      <c r="C2" s="5">
        <v>135</v>
      </c>
    </row>
    <row r="3" spans="1:3" ht="15" x14ac:dyDescent="0.2">
      <c r="A3" s="28" t="s">
        <v>335</v>
      </c>
      <c r="B3" s="26" t="s">
        <v>554</v>
      </c>
      <c r="C3" s="5">
        <v>160</v>
      </c>
    </row>
    <row r="4" spans="1:3" ht="15" x14ac:dyDescent="0.2">
      <c r="A4" s="28" t="s">
        <v>555</v>
      </c>
      <c r="B4" s="26" t="s">
        <v>557</v>
      </c>
      <c r="C4" s="5">
        <v>140</v>
      </c>
    </row>
    <row r="5" spans="1:3" ht="15" x14ac:dyDescent="0.2">
      <c r="A5" s="28" t="s">
        <v>556</v>
      </c>
      <c r="B5" s="26" t="s">
        <v>296</v>
      </c>
      <c r="C5" s="5">
        <v>170</v>
      </c>
    </row>
    <row r="6" spans="1:3" ht="15" x14ac:dyDescent="0.2">
      <c r="A6" s="28" t="s">
        <v>19</v>
      </c>
      <c r="B6" s="26" t="s">
        <v>185</v>
      </c>
      <c r="C6" s="5">
        <v>270</v>
      </c>
    </row>
    <row r="7" spans="1:3" ht="15" x14ac:dyDescent="0.2">
      <c r="A7" s="28" t="s">
        <v>20</v>
      </c>
      <c r="B7" s="26" t="s">
        <v>186</v>
      </c>
      <c r="C7" s="5">
        <v>290</v>
      </c>
    </row>
    <row r="8" spans="1:3" ht="15" x14ac:dyDescent="0.2">
      <c r="A8" s="28" t="s">
        <v>21</v>
      </c>
      <c r="B8" s="26" t="s">
        <v>187</v>
      </c>
      <c r="C8" s="5">
        <v>915</v>
      </c>
    </row>
    <row r="9" spans="1:3" ht="15" x14ac:dyDescent="0.2">
      <c r="A9" s="28" t="s">
        <v>551</v>
      </c>
      <c r="B9" s="26" t="s">
        <v>552</v>
      </c>
      <c r="C9" s="5">
        <v>1055</v>
      </c>
    </row>
    <row r="10" spans="1:3" ht="15" x14ac:dyDescent="0.2">
      <c r="A10" s="28" t="s">
        <v>22</v>
      </c>
      <c r="B10" s="26" t="s">
        <v>558</v>
      </c>
      <c r="C10" s="5">
        <v>675</v>
      </c>
    </row>
    <row r="11" spans="1:3" ht="15" x14ac:dyDescent="0.2">
      <c r="A11" s="28" t="s">
        <v>23</v>
      </c>
      <c r="B11" s="26" t="s">
        <v>188</v>
      </c>
      <c r="C11" s="5">
        <v>200</v>
      </c>
    </row>
    <row r="12" spans="1:3" ht="15" x14ac:dyDescent="0.2">
      <c r="A12" s="28" t="s">
        <v>24</v>
      </c>
      <c r="B12" s="26" t="s">
        <v>189</v>
      </c>
      <c r="C12" s="5">
        <v>263</v>
      </c>
    </row>
    <row r="13" spans="1:3" ht="15" x14ac:dyDescent="0.2">
      <c r="A13" s="28" t="s">
        <v>25</v>
      </c>
      <c r="B13" s="26" t="s">
        <v>190</v>
      </c>
      <c r="C13" s="5">
        <v>452</v>
      </c>
    </row>
  </sheetData>
  <phoneticPr fontId="10" type="noConversion"/>
  <pageMargins left="0.7" right="0.7" top="0.75" bottom="0.7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56"/>
  <sheetViews>
    <sheetView topLeftCell="A6" zoomScaleNormal="100" workbookViewId="0">
      <selection activeCell="C2" sqref="C2"/>
    </sheetView>
  </sheetViews>
  <sheetFormatPr defaultColWidth="8.85546875" defaultRowHeight="14.25" x14ac:dyDescent="0.2"/>
  <cols>
    <col min="1" max="1" width="16.7109375" style="16" bestFit="1" customWidth="1"/>
    <col min="2" max="2" width="79.140625" style="19" bestFit="1" customWidth="1"/>
    <col min="3" max="3" width="19.28515625" style="19" bestFit="1" customWidth="1"/>
    <col min="4" max="16384" width="8.85546875" style="19"/>
  </cols>
  <sheetData>
    <row r="1" spans="1:3" s="17" customFormat="1" ht="15" x14ac:dyDescent="0.25">
      <c r="A1" s="4" t="s">
        <v>286</v>
      </c>
      <c r="B1" s="20" t="s">
        <v>149</v>
      </c>
      <c r="C1" s="3" t="s">
        <v>693</v>
      </c>
    </row>
    <row r="2" spans="1:3" ht="15" x14ac:dyDescent="0.25">
      <c r="A2" s="1" t="s">
        <v>26</v>
      </c>
      <c r="B2" s="21" t="s">
        <v>191</v>
      </c>
      <c r="C2" s="18">
        <v>162</v>
      </c>
    </row>
    <row r="3" spans="1:3" ht="15" x14ac:dyDescent="0.25">
      <c r="A3" s="1" t="s">
        <v>27</v>
      </c>
      <c r="B3" s="21" t="s">
        <v>192</v>
      </c>
      <c r="C3" s="18">
        <v>180</v>
      </c>
    </row>
    <row r="4" spans="1:3" ht="15" x14ac:dyDescent="0.25">
      <c r="A4" s="1" t="s">
        <v>28</v>
      </c>
      <c r="B4" s="21" t="s">
        <v>193</v>
      </c>
      <c r="C4" s="18">
        <v>224</v>
      </c>
    </row>
    <row r="5" spans="1:3" ht="15" x14ac:dyDescent="0.25">
      <c r="A5" s="1" t="s">
        <v>29</v>
      </c>
      <c r="B5" s="21" t="s">
        <v>194</v>
      </c>
      <c r="C5" s="18">
        <v>290</v>
      </c>
    </row>
    <row r="6" spans="1:3" ht="15" x14ac:dyDescent="0.25">
      <c r="A6" s="1" t="s">
        <v>30</v>
      </c>
      <c r="B6" s="21" t="s">
        <v>195</v>
      </c>
      <c r="C6" s="18">
        <v>250</v>
      </c>
    </row>
    <row r="7" spans="1:3" ht="15" x14ac:dyDescent="0.25">
      <c r="A7" s="1" t="s">
        <v>31</v>
      </c>
      <c r="B7" s="21" t="s">
        <v>196</v>
      </c>
      <c r="C7" s="18">
        <v>260</v>
      </c>
    </row>
    <row r="8" spans="1:3" ht="15" x14ac:dyDescent="0.25">
      <c r="A8" s="1" t="s">
        <v>32</v>
      </c>
      <c r="B8" s="21" t="s">
        <v>197</v>
      </c>
      <c r="C8" s="18">
        <v>306</v>
      </c>
    </row>
    <row r="9" spans="1:3" ht="15" x14ac:dyDescent="0.25">
      <c r="A9" s="1" t="s">
        <v>33</v>
      </c>
      <c r="B9" s="21" t="s">
        <v>199</v>
      </c>
      <c r="C9" s="18">
        <v>333</v>
      </c>
    </row>
    <row r="10" spans="1:3" ht="15" x14ac:dyDescent="0.2">
      <c r="A10" s="1" t="s">
        <v>34</v>
      </c>
      <c r="B10" s="21" t="s">
        <v>198</v>
      </c>
      <c r="C10" s="5">
        <v>442</v>
      </c>
    </row>
    <row r="11" spans="1:3" ht="15" x14ac:dyDescent="0.2">
      <c r="A11" s="1" t="s">
        <v>35</v>
      </c>
      <c r="B11" s="21" t="s">
        <v>200</v>
      </c>
      <c r="C11" s="5">
        <v>505</v>
      </c>
    </row>
    <row r="12" spans="1:3" ht="15" x14ac:dyDescent="0.2">
      <c r="A12" s="1" t="s">
        <v>36</v>
      </c>
      <c r="B12" s="21" t="s">
        <v>201</v>
      </c>
      <c r="C12" s="5">
        <v>635</v>
      </c>
    </row>
    <row r="13" spans="1:3" ht="15" x14ac:dyDescent="0.2">
      <c r="A13" s="1" t="s">
        <v>37</v>
      </c>
      <c r="B13" s="21" t="s">
        <v>202</v>
      </c>
      <c r="C13" s="5">
        <v>800</v>
      </c>
    </row>
    <row r="14" spans="1:3" ht="15" x14ac:dyDescent="0.2">
      <c r="A14" s="1" t="s">
        <v>38</v>
      </c>
      <c r="B14" s="21" t="s">
        <v>203</v>
      </c>
      <c r="C14" s="5">
        <v>926</v>
      </c>
    </row>
    <row r="15" spans="1:3" ht="15" x14ac:dyDescent="0.2">
      <c r="A15" s="1" t="s">
        <v>39</v>
      </c>
      <c r="B15" s="21" t="s">
        <v>204</v>
      </c>
      <c r="C15" s="5">
        <v>1120</v>
      </c>
    </row>
    <row r="16" spans="1:3" ht="15" x14ac:dyDescent="0.2">
      <c r="A16" s="1" t="s">
        <v>40</v>
      </c>
      <c r="B16" s="21" t="s">
        <v>205</v>
      </c>
      <c r="C16" s="5">
        <v>1250</v>
      </c>
    </row>
    <row r="17" spans="1:3" ht="15" x14ac:dyDescent="0.2">
      <c r="A17" s="1" t="s">
        <v>41</v>
      </c>
      <c r="B17" s="21" t="s">
        <v>206</v>
      </c>
      <c r="C17" s="5">
        <v>1650</v>
      </c>
    </row>
    <row r="18" spans="1:3" ht="15" x14ac:dyDescent="0.2">
      <c r="A18" s="1" t="s">
        <v>42</v>
      </c>
      <c r="B18" s="21" t="s">
        <v>207</v>
      </c>
      <c r="C18" s="5">
        <v>1850</v>
      </c>
    </row>
    <row r="19" spans="1:3" ht="15" x14ac:dyDescent="0.2">
      <c r="A19" s="1" t="s">
        <v>43</v>
      </c>
      <c r="B19" s="21" t="s">
        <v>208</v>
      </c>
      <c r="C19" s="5">
        <v>2100</v>
      </c>
    </row>
    <row r="20" spans="1:3" ht="15" x14ac:dyDescent="0.2">
      <c r="A20" s="1" t="s">
        <v>44</v>
      </c>
      <c r="B20" s="21" t="s">
        <v>209</v>
      </c>
      <c r="C20" s="5">
        <v>2700</v>
      </c>
    </row>
    <row r="21" spans="1:3" ht="15" x14ac:dyDescent="0.2">
      <c r="A21" s="15" t="s">
        <v>45</v>
      </c>
      <c r="B21" s="21" t="s">
        <v>210</v>
      </c>
      <c r="C21" s="5">
        <v>3300</v>
      </c>
    </row>
    <row r="22" spans="1:3" ht="15" x14ac:dyDescent="0.2">
      <c r="A22" s="15" t="s">
        <v>46</v>
      </c>
      <c r="B22" s="21" t="s">
        <v>211</v>
      </c>
      <c r="C22" s="5">
        <v>4150</v>
      </c>
    </row>
    <row r="23" spans="1:3" ht="15" x14ac:dyDescent="0.2">
      <c r="A23" s="15" t="s">
        <v>47</v>
      </c>
      <c r="B23" s="21" t="s">
        <v>212</v>
      </c>
      <c r="C23" s="5">
        <v>5300</v>
      </c>
    </row>
    <row r="24" spans="1:3" ht="15" x14ac:dyDescent="0.2">
      <c r="A24" s="15" t="s">
        <v>48</v>
      </c>
      <c r="B24" s="21" t="s">
        <v>213</v>
      </c>
      <c r="C24" s="5">
        <v>6400</v>
      </c>
    </row>
    <row r="25" spans="1:3" ht="15" x14ac:dyDescent="0.2">
      <c r="A25" s="15" t="s">
        <v>49</v>
      </c>
      <c r="B25" s="21" t="s">
        <v>214</v>
      </c>
      <c r="C25" s="5">
        <v>7950</v>
      </c>
    </row>
    <row r="26" spans="1:3" ht="15" x14ac:dyDescent="0.2">
      <c r="A26" s="15" t="s">
        <v>50</v>
      </c>
      <c r="B26" s="21" t="s">
        <v>215</v>
      </c>
      <c r="C26" s="5">
        <v>8740</v>
      </c>
    </row>
    <row r="27" spans="1:3" ht="15" x14ac:dyDescent="0.2">
      <c r="A27" s="15" t="s">
        <v>51</v>
      </c>
      <c r="B27" s="21" t="s">
        <v>216</v>
      </c>
      <c r="C27" s="5">
        <v>9500</v>
      </c>
    </row>
    <row r="28" spans="1:3" ht="15" x14ac:dyDescent="0.2">
      <c r="A28" s="15" t="s">
        <v>52</v>
      </c>
      <c r="B28" s="21" t="s">
        <v>217</v>
      </c>
      <c r="C28" s="5">
        <v>10500</v>
      </c>
    </row>
    <row r="29" spans="1:3" ht="15" x14ac:dyDescent="0.2">
      <c r="A29" s="15" t="s">
        <v>53</v>
      </c>
      <c r="B29" s="21" t="s">
        <v>218</v>
      </c>
      <c r="C29" s="5">
        <v>12000</v>
      </c>
    </row>
    <row r="30" spans="1:3" ht="15" x14ac:dyDescent="0.2">
      <c r="A30" s="30" t="s">
        <v>54</v>
      </c>
      <c r="B30" s="26" t="s">
        <v>219</v>
      </c>
      <c r="C30" s="5">
        <v>13000</v>
      </c>
    </row>
    <row r="31" spans="1:3" ht="15" x14ac:dyDescent="0.2">
      <c r="A31" s="30" t="s">
        <v>297</v>
      </c>
      <c r="B31" s="26" t="s">
        <v>300</v>
      </c>
      <c r="C31" s="5">
        <v>17800</v>
      </c>
    </row>
    <row r="32" spans="1:3" ht="15" x14ac:dyDescent="0.2">
      <c r="A32" s="30" t="s">
        <v>298</v>
      </c>
      <c r="B32" s="26" t="s">
        <v>301</v>
      </c>
      <c r="C32" s="5">
        <v>19000</v>
      </c>
    </row>
    <row r="33" spans="1:3" ht="15" x14ac:dyDescent="0.2">
      <c r="A33" s="30" t="s">
        <v>299</v>
      </c>
      <c r="B33" s="26" t="s">
        <v>302</v>
      </c>
      <c r="C33" s="5">
        <v>25000</v>
      </c>
    </row>
    <row r="34" spans="1:3" x14ac:dyDescent="0.2">
      <c r="A34" s="51">
        <f>C34*0.5</f>
        <v>0</v>
      </c>
      <c r="B34" s="52"/>
      <c r="C34" s="52"/>
    </row>
    <row r="35" spans="1:3" ht="15" x14ac:dyDescent="0.2">
      <c r="A35" s="15" t="s">
        <v>63</v>
      </c>
      <c r="B35" s="22" t="s">
        <v>228</v>
      </c>
      <c r="C35" s="5">
        <v>63</v>
      </c>
    </row>
    <row r="36" spans="1:3" ht="15" x14ac:dyDescent="0.2">
      <c r="A36" s="15" t="s">
        <v>64</v>
      </c>
      <c r="B36" s="22" t="s">
        <v>229</v>
      </c>
      <c r="C36" s="5">
        <v>63</v>
      </c>
    </row>
    <row r="37" spans="1:3" ht="15" x14ac:dyDescent="0.2">
      <c r="A37" s="15" t="s">
        <v>65</v>
      </c>
      <c r="B37" s="22" t="s">
        <v>230</v>
      </c>
      <c r="C37" s="5">
        <v>470</v>
      </c>
    </row>
    <row r="38" spans="1:3" ht="15" x14ac:dyDescent="0.2">
      <c r="A38" s="15" t="s">
        <v>66</v>
      </c>
      <c r="B38" s="22" t="s">
        <v>231</v>
      </c>
      <c r="C38" s="5">
        <v>625</v>
      </c>
    </row>
    <row r="39" spans="1:3" ht="15" x14ac:dyDescent="0.2">
      <c r="A39" s="15" t="s">
        <v>67</v>
      </c>
      <c r="B39" s="22" t="s">
        <v>232</v>
      </c>
      <c r="C39" s="5">
        <v>2.5</v>
      </c>
    </row>
    <row r="40" spans="1:3" ht="15" x14ac:dyDescent="0.2">
      <c r="A40" s="15" t="s">
        <v>68</v>
      </c>
      <c r="B40" s="22" t="s">
        <v>233</v>
      </c>
      <c r="C40" s="5">
        <v>5</v>
      </c>
    </row>
    <row r="41" spans="1:3" ht="15" x14ac:dyDescent="0.2">
      <c r="A41" s="15" t="s">
        <v>600</v>
      </c>
      <c r="B41" s="22" t="s">
        <v>562</v>
      </c>
      <c r="C41" s="5">
        <v>29</v>
      </c>
    </row>
    <row r="42" spans="1:3" ht="15" x14ac:dyDescent="0.2">
      <c r="A42" s="15" t="s">
        <v>601</v>
      </c>
      <c r="B42" s="22" t="s">
        <v>563</v>
      </c>
      <c r="C42" s="5">
        <v>29</v>
      </c>
    </row>
    <row r="43" spans="1:3" ht="15" x14ac:dyDescent="0.2">
      <c r="A43" s="15" t="s">
        <v>602</v>
      </c>
      <c r="B43" s="22" t="s">
        <v>564</v>
      </c>
      <c r="C43" s="5">
        <v>29</v>
      </c>
    </row>
    <row r="44" spans="1:3" ht="15" x14ac:dyDescent="0.2">
      <c r="A44" s="15" t="s">
        <v>69</v>
      </c>
      <c r="B44" s="22" t="s">
        <v>565</v>
      </c>
      <c r="C44" s="5">
        <v>59</v>
      </c>
    </row>
    <row r="45" spans="1:3" ht="15" x14ac:dyDescent="0.2">
      <c r="A45" s="15" t="s">
        <v>70</v>
      </c>
      <c r="B45" s="22" t="s">
        <v>566</v>
      </c>
      <c r="C45" s="5">
        <v>89</v>
      </c>
    </row>
    <row r="46" spans="1:3" ht="15" x14ac:dyDescent="0.2">
      <c r="A46" s="15" t="s">
        <v>71</v>
      </c>
      <c r="B46" s="22" t="s">
        <v>567</v>
      </c>
      <c r="C46" s="5">
        <v>113</v>
      </c>
    </row>
    <row r="47" spans="1:3" ht="15" x14ac:dyDescent="0.2">
      <c r="A47" s="15" t="s">
        <v>72</v>
      </c>
      <c r="B47" s="22" t="s">
        <v>568</v>
      </c>
      <c r="C47" s="5">
        <v>186</v>
      </c>
    </row>
    <row r="48" spans="1:3" ht="15" x14ac:dyDescent="0.2">
      <c r="A48" s="15" t="s">
        <v>73</v>
      </c>
      <c r="B48" s="22" t="s">
        <v>569</v>
      </c>
      <c r="C48" s="5">
        <v>241</v>
      </c>
    </row>
    <row r="49" spans="1:3" ht="15" x14ac:dyDescent="0.2">
      <c r="A49" s="15" t="s">
        <v>74</v>
      </c>
      <c r="B49" s="22" t="s">
        <v>570</v>
      </c>
      <c r="C49" s="5">
        <v>286</v>
      </c>
    </row>
    <row r="50" spans="1:3" ht="15" x14ac:dyDescent="0.2">
      <c r="A50" s="15" t="s">
        <v>75</v>
      </c>
      <c r="B50" s="22" t="s">
        <v>571</v>
      </c>
      <c r="C50" s="5">
        <v>336</v>
      </c>
    </row>
    <row r="51" spans="1:3" ht="15" x14ac:dyDescent="0.2">
      <c r="A51" s="30" t="s">
        <v>76</v>
      </c>
      <c r="B51" s="27" t="s">
        <v>572</v>
      </c>
      <c r="C51" s="5">
        <v>356</v>
      </c>
    </row>
    <row r="52" spans="1:3" ht="15" x14ac:dyDescent="0.2">
      <c r="A52" s="30" t="s">
        <v>73</v>
      </c>
      <c r="B52" s="27" t="s">
        <v>573</v>
      </c>
      <c r="C52" s="5">
        <v>241</v>
      </c>
    </row>
    <row r="53" spans="1:3" ht="15" x14ac:dyDescent="0.2">
      <c r="A53" s="30" t="s">
        <v>77</v>
      </c>
      <c r="B53" s="27" t="s">
        <v>574</v>
      </c>
      <c r="C53" s="5">
        <v>419</v>
      </c>
    </row>
    <row r="54" spans="1:3" ht="15" x14ac:dyDescent="0.2">
      <c r="A54" s="30" t="s">
        <v>77</v>
      </c>
      <c r="B54" s="27" t="s">
        <v>575</v>
      </c>
      <c r="C54" s="5">
        <v>419</v>
      </c>
    </row>
    <row r="55" spans="1:3" ht="15" x14ac:dyDescent="0.2">
      <c r="A55" s="30" t="s">
        <v>77</v>
      </c>
      <c r="B55" s="27" t="s">
        <v>576</v>
      </c>
      <c r="C55" s="5">
        <v>419</v>
      </c>
    </row>
    <row r="56" spans="1:3" x14ac:dyDescent="0.2">
      <c r="A56" s="49">
        <f>C56*0.5</f>
        <v>0</v>
      </c>
      <c r="B56" s="50"/>
      <c r="C56" s="50"/>
    </row>
  </sheetData>
  <mergeCells count="2">
    <mergeCell ref="A56:C56"/>
    <mergeCell ref="A34:C34"/>
  </mergeCells>
  <pageMargins left="0.7" right="0.7" top="0.75" bottom="0.75" header="0.3" footer="0.3"/>
  <pageSetup paperSize="9" fitToHeight="0" orientation="landscape" r:id="rId1"/>
  <rowBreaks count="1" manualBreakCount="1">
    <brk id="5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C14"/>
  <sheetViews>
    <sheetView zoomScaleNormal="100" workbookViewId="0">
      <selection activeCell="C2" sqref="C2"/>
    </sheetView>
  </sheetViews>
  <sheetFormatPr defaultColWidth="8.85546875" defaultRowHeight="14.25" x14ac:dyDescent="0.2"/>
  <cols>
    <col min="1" max="1" width="16.7109375" style="16" bestFit="1" customWidth="1"/>
    <col min="2" max="2" width="79.140625" style="19" bestFit="1" customWidth="1"/>
    <col min="3" max="3" width="19.28515625" style="19" bestFit="1" customWidth="1"/>
    <col min="4" max="16384" width="8.85546875" style="19"/>
  </cols>
  <sheetData>
    <row r="1" spans="1:3" s="17" customFormat="1" ht="15" x14ac:dyDescent="0.25">
      <c r="A1" s="4" t="s">
        <v>286</v>
      </c>
      <c r="B1" s="20" t="s">
        <v>149</v>
      </c>
      <c r="C1" s="3" t="s">
        <v>693</v>
      </c>
    </row>
    <row r="2" spans="1:3" ht="15" x14ac:dyDescent="0.2">
      <c r="A2" s="15" t="s">
        <v>55</v>
      </c>
      <c r="B2" s="21" t="s">
        <v>220</v>
      </c>
      <c r="C2" s="5">
        <v>130</v>
      </c>
    </row>
    <row r="3" spans="1:3" ht="15" x14ac:dyDescent="0.2">
      <c r="A3" s="15" t="s">
        <v>56</v>
      </c>
      <c r="B3" s="21" t="s">
        <v>221</v>
      </c>
      <c r="C3" s="5">
        <v>136</v>
      </c>
    </row>
    <row r="4" spans="1:3" ht="15" x14ac:dyDescent="0.2">
      <c r="A4" s="15" t="s">
        <v>57</v>
      </c>
      <c r="B4" s="21" t="s">
        <v>222</v>
      </c>
      <c r="C4" s="5">
        <v>188</v>
      </c>
    </row>
    <row r="5" spans="1:3" ht="15" x14ac:dyDescent="0.2">
      <c r="A5" s="15" t="s">
        <v>58</v>
      </c>
      <c r="B5" s="21" t="s">
        <v>223</v>
      </c>
      <c r="C5" s="5">
        <v>230</v>
      </c>
    </row>
    <row r="6" spans="1:3" ht="15" x14ac:dyDescent="0.2">
      <c r="A6" s="15" t="s">
        <v>59</v>
      </c>
      <c r="B6" s="21" t="s">
        <v>224</v>
      </c>
      <c r="C6" s="5">
        <v>196</v>
      </c>
    </row>
    <row r="7" spans="1:3" ht="15" x14ac:dyDescent="0.2">
      <c r="A7" s="15" t="s">
        <v>60</v>
      </c>
      <c r="B7" s="21" t="s">
        <v>225</v>
      </c>
      <c r="C7" s="5">
        <v>220</v>
      </c>
    </row>
    <row r="8" spans="1:3" ht="15" x14ac:dyDescent="0.2">
      <c r="A8" s="15" t="s">
        <v>61</v>
      </c>
      <c r="B8" s="21" t="s">
        <v>226</v>
      </c>
      <c r="C8" s="5">
        <v>245</v>
      </c>
    </row>
    <row r="9" spans="1:3" ht="15" x14ac:dyDescent="0.2">
      <c r="A9" s="15" t="s">
        <v>62</v>
      </c>
      <c r="B9" s="21" t="s">
        <v>227</v>
      </c>
      <c r="C9" s="5">
        <v>260</v>
      </c>
    </row>
    <row r="10" spans="1:3" x14ac:dyDescent="0.2">
      <c r="A10" s="49">
        <f>C10*0.5</f>
        <v>0</v>
      </c>
      <c r="B10" s="50"/>
      <c r="C10" s="50"/>
    </row>
    <row r="11" spans="1:3" ht="15" x14ac:dyDescent="0.2">
      <c r="A11" s="15" t="s">
        <v>600</v>
      </c>
      <c r="B11" s="22" t="s">
        <v>559</v>
      </c>
      <c r="C11" s="5">
        <v>29</v>
      </c>
    </row>
    <row r="12" spans="1:3" ht="15" x14ac:dyDescent="0.2">
      <c r="A12" s="15" t="s">
        <v>601</v>
      </c>
      <c r="B12" s="22" t="s">
        <v>561</v>
      </c>
      <c r="C12" s="5">
        <v>29</v>
      </c>
    </row>
    <row r="13" spans="1:3" ht="15" x14ac:dyDescent="0.2">
      <c r="A13" s="15" t="s">
        <v>602</v>
      </c>
      <c r="B13" s="22" t="s">
        <v>560</v>
      </c>
      <c r="C13" s="5">
        <v>29</v>
      </c>
    </row>
    <row r="14" spans="1:3" x14ac:dyDescent="0.2">
      <c r="A14" s="49">
        <f>C14*0.5</f>
        <v>0</v>
      </c>
      <c r="B14" s="50"/>
      <c r="C14" s="50"/>
    </row>
  </sheetData>
  <mergeCells count="2">
    <mergeCell ref="A10:C10"/>
    <mergeCell ref="A14:C14"/>
  </mergeCells>
  <pageMargins left="0.7" right="0.7" top="0.75" bottom="0.75" header="0.3" footer="0.3"/>
  <pageSetup paperSize="9" fitToHeight="0" orientation="landscape" r:id="rId1"/>
  <rowBreaks count="1" manualBreakCount="1">
    <brk id="1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29"/>
  <sheetViews>
    <sheetView zoomScaleNormal="100" workbookViewId="0">
      <selection activeCell="A15" sqref="A15"/>
    </sheetView>
  </sheetViews>
  <sheetFormatPr defaultColWidth="8.85546875" defaultRowHeight="14.25" x14ac:dyDescent="0.2"/>
  <cols>
    <col min="1" max="1" width="16.7109375" style="16" bestFit="1" customWidth="1"/>
    <col min="2" max="2" width="79.140625" style="19" bestFit="1" customWidth="1"/>
    <col min="3" max="3" width="19.28515625" style="19" bestFit="1" customWidth="1"/>
    <col min="4" max="16384" width="8.85546875" style="19"/>
  </cols>
  <sheetData>
    <row r="1" spans="1:3" s="17" customFormat="1" ht="15" x14ac:dyDescent="0.25">
      <c r="A1" s="4" t="s">
        <v>286</v>
      </c>
      <c r="B1" s="20" t="s">
        <v>149</v>
      </c>
      <c r="C1" s="3" t="s">
        <v>693</v>
      </c>
    </row>
    <row r="2" spans="1:3" ht="15" x14ac:dyDescent="0.2">
      <c r="A2" s="15" t="s">
        <v>577</v>
      </c>
      <c r="B2" s="21" t="s">
        <v>578</v>
      </c>
      <c r="C2" s="5">
        <v>130</v>
      </c>
    </row>
    <row r="3" spans="1:3" ht="15" x14ac:dyDescent="0.2">
      <c r="A3" s="15" t="s">
        <v>579</v>
      </c>
      <c r="B3" s="21" t="s">
        <v>580</v>
      </c>
      <c r="C3" s="5">
        <v>136</v>
      </c>
    </row>
    <row r="4" spans="1:3" ht="15" x14ac:dyDescent="0.2">
      <c r="A4" s="15" t="s">
        <v>581</v>
      </c>
      <c r="B4" s="21" t="s">
        <v>582</v>
      </c>
      <c r="C4" s="5">
        <v>188</v>
      </c>
    </row>
    <row r="5" spans="1:3" ht="15" x14ac:dyDescent="0.2">
      <c r="A5" s="15" t="s">
        <v>583</v>
      </c>
      <c r="B5" s="21" t="s">
        <v>584</v>
      </c>
      <c r="C5" s="5">
        <v>230</v>
      </c>
    </row>
    <row r="6" spans="1:3" ht="15" x14ac:dyDescent="0.2">
      <c r="A6" s="15" t="s">
        <v>585</v>
      </c>
      <c r="B6" s="21" t="s">
        <v>586</v>
      </c>
      <c r="C6" s="5">
        <v>196</v>
      </c>
    </row>
    <row r="7" spans="1:3" ht="15" x14ac:dyDescent="0.2">
      <c r="A7" s="15" t="s">
        <v>587</v>
      </c>
      <c r="B7" s="21" t="s">
        <v>588</v>
      </c>
      <c r="C7" s="5">
        <v>220</v>
      </c>
    </row>
    <row r="8" spans="1:3" ht="15" x14ac:dyDescent="0.2">
      <c r="A8" s="15" t="s">
        <v>589</v>
      </c>
      <c r="B8" s="21" t="s">
        <v>590</v>
      </c>
      <c r="C8" s="5">
        <v>245</v>
      </c>
    </row>
    <row r="9" spans="1:3" ht="15" x14ac:dyDescent="0.2">
      <c r="A9" s="15" t="s">
        <v>591</v>
      </c>
      <c r="B9" s="21" t="s">
        <v>592</v>
      </c>
      <c r="C9" s="5">
        <v>260</v>
      </c>
    </row>
    <row r="10" spans="1:3" ht="15" x14ac:dyDescent="0.2">
      <c r="A10" s="15" t="s">
        <v>593</v>
      </c>
      <c r="B10" s="21" t="s">
        <v>595</v>
      </c>
      <c r="C10" s="5">
        <v>360</v>
      </c>
    </row>
    <row r="11" spans="1:3" ht="15" x14ac:dyDescent="0.2">
      <c r="A11" s="15" t="s">
        <v>594</v>
      </c>
      <c r="B11" s="21" t="s">
        <v>596</v>
      </c>
      <c r="C11" s="5">
        <v>440</v>
      </c>
    </row>
    <row r="12" spans="1:3" ht="15" x14ac:dyDescent="0.2">
      <c r="A12" s="15" t="s">
        <v>945</v>
      </c>
      <c r="B12" s="21" t="s">
        <v>946</v>
      </c>
      <c r="C12" s="5">
        <v>570</v>
      </c>
    </row>
    <row r="13" spans="1:3" ht="15" x14ac:dyDescent="0.2">
      <c r="A13" s="15" t="s">
        <v>947</v>
      </c>
      <c r="B13" s="21" t="s">
        <v>948</v>
      </c>
      <c r="C13" s="5">
        <v>680</v>
      </c>
    </row>
    <row r="14" spans="1:3" ht="15" x14ac:dyDescent="0.2">
      <c r="A14" s="15" t="s">
        <v>949</v>
      </c>
      <c r="B14" s="21" t="s">
        <v>950</v>
      </c>
      <c r="C14" s="5">
        <v>800</v>
      </c>
    </row>
    <row r="15" spans="1:3" ht="15" x14ac:dyDescent="0.2">
      <c r="A15" s="15" t="s">
        <v>951</v>
      </c>
      <c r="B15" s="21" t="s">
        <v>952</v>
      </c>
      <c r="C15" s="5">
        <v>980</v>
      </c>
    </row>
    <row r="16" spans="1:3" x14ac:dyDescent="0.2">
      <c r="A16" s="49">
        <f>C16*0.5</f>
        <v>0</v>
      </c>
      <c r="B16" s="50"/>
      <c r="C16" s="50"/>
    </row>
    <row r="17" spans="1:3" ht="15" x14ac:dyDescent="0.2">
      <c r="A17" s="15" t="s">
        <v>597</v>
      </c>
      <c r="B17" s="22" t="s">
        <v>598</v>
      </c>
      <c r="C17" s="5">
        <v>29</v>
      </c>
    </row>
    <row r="18" spans="1:3" ht="15" x14ac:dyDescent="0.2">
      <c r="A18" s="15" t="s">
        <v>68</v>
      </c>
      <c r="B18" s="22" t="s">
        <v>599</v>
      </c>
      <c r="C18" s="5">
        <v>5</v>
      </c>
    </row>
    <row r="19" spans="1:3" ht="15" x14ac:dyDescent="0.2">
      <c r="A19" s="15" t="s">
        <v>601</v>
      </c>
      <c r="B19" s="22" t="s">
        <v>603</v>
      </c>
      <c r="C19" s="5">
        <v>29</v>
      </c>
    </row>
    <row r="20" spans="1:3" ht="15" x14ac:dyDescent="0.2">
      <c r="A20" s="15" t="s">
        <v>602</v>
      </c>
      <c r="B20" s="22" t="s">
        <v>604</v>
      </c>
      <c r="C20" s="5">
        <v>29</v>
      </c>
    </row>
    <row r="21" spans="1:3" ht="15" x14ac:dyDescent="0.2">
      <c r="A21" s="15" t="s">
        <v>605</v>
      </c>
      <c r="B21" s="22" t="s">
        <v>606</v>
      </c>
      <c r="C21" s="5">
        <v>59</v>
      </c>
    </row>
    <row r="22" spans="1:3" ht="15" x14ac:dyDescent="0.2">
      <c r="A22" s="15" t="s">
        <v>607</v>
      </c>
      <c r="B22" s="22" t="s">
        <v>608</v>
      </c>
      <c r="C22" s="5">
        <v>71</v>
      </c>
    </row>
    <row r="23" spans="1:3" ht="15" x14ac:dyDescent="0.2">
      <c r="A23" s="15" t="s">
        <v>611</v>
      </c>
      <c r="B23" s="22" t="s">
        <v>616</v>
      </c>
      <c r="C23" s="5">
        <v>29</v>
      </c>
    </row>
    <row r="24" spans="1:3" ht="15" x14ac:dyDescent="0.2">
      <c r="A24" s="15" t="s">
        <v>612</v>
      </c>
      <c r="B24" s="22" t="s">
        <v>617</v>
      </c>
      <c r="C24" s="5">
        <v>59</v>
      </c>
    </row>
    <row r="25" spans="1:3" ht="15" x14ac:dyDescent="0.2">
      <c r="A25" s="15" t="s">
        <v>613</v>
      </c>
      <c r="B25" s="22" t="s">
        <v>618</v>
      </c>
      <c r="C25" s="5">
        <v>71</v>
      </c>
    </row>
    <row r="26" spans="1:3" ht="15" x14ac:dyDescent="0.2">
      <c r="A26" s="15" t="s">
        <v>614</v>
      </c>
      <c r="B26" s="22" t="s">
        <v>619</v>
      </c>
      <c r="C26" s="5">
        <v>89</v>
      </c>
    </row>
    <row r="27" spans="1:3" ht="15" x14ac:dyDescent="0.2">
      <c r="A27" s="15" t="s">
        <v>615</v>
      </c>
      <c r="B27" s="22" t="s">
        <v>620</v>
      </c>
      <c r="C27" s="5">
        <v>130</v>
      </c>
    </row>
    <row r="28" spans="1:3" ht="15" x14ac:dyDescent="0.2">
      <c r="A28" s="15" t="s">
        <v>609</v>
      </c>
      <c r="B28" s="22" t="s">
        <v>610</v>
      </c>
      <c r="C28" s="5">
        <v>160</v>
      </c>
    </row>
    <row r="29" spans="1:3" x14ac:dyDescent="0.2">
      <c r="A29" s="49">
        <f>C29*0.5</f>
        <v>0</v>
      </c>
      <c r="B29" s="50"/>
      <c r="C29" s="50"/>
    </row>
  </sheetData>
  <mergeCells count="2">
    <mergeCell ref="A16:C16"/>
    <mergeCell ref="A29:C29"/>
  </mergeCells>
  <pageMargins left="0.7" right="0.7" top="0.75" bottom="0.75" header="0.3" footer="0.3"/>
  <pageSetup paperSize="9" fitToHeight="0" orientation="landscape" r:id="rId1"/>
  <rowBreaks count="1" manualBreakCount="1">
    <brk id="28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C27"/>
  <sheetViews>
    <sheetView zoomScaleNormal="100" workbookViewId="0">
      <selection activeCell="C2" sqref="C2"/>
    </sheetView>
  </sheetViews>
  <sheetFormatPr defaultColWidth="8.85546875" defaultRowHeight="14.25" x14ac:dyDescent="0.2"/>
  <cols>
    <col min="1" max="1" width="16.7109375" style="16" bestFit="1" customWidth="1"/>
    <col min="2" max="2" width="79.140625" style="19" bestFit="1" customWidth="1"/>
    <col min="3" max="3" width="19.28515625" style="19" bestFit="1" customWidth="1"/>
    <col min="4" max="16384" width="8.85546875" style="19"/>
  </cols>
  <sheetData>
    <row r="1" spans="1:3" s="17" customFormat="1" ht="15" x14ac:dyDescent="0.25">
      <c r="A1" s="29" t="s">
        <v>286</v>
      </c>
      <c r="B1" s="29" t="s">
        <v>149</v>
      </c>
      <c r="C1" s="29" t="s">
        <v>693</v>
      </c>
    </row>
    <row r="2" spans="1:3" ht="15" x14ac:dyDescent="0.2">
      <c r="A2" s="30" t="s">
        <v>78</v>
      </c>
      <c r="B2" s="26" t="s">
        <v>621</v>
      </c>
      <c r="C2" s="5">
        <v>172</v>
      </c>
    </row>
    <row r="3" spans="1:3" ht="15" x14ac:dyDescent="0.2">
      <c r="A3" s="30" t="s">
        <v>79</v>
      </c>
      <c r="B3" s="26" t="s">
        <v>622</v>
      </c>
      <c r="C3" s="5">
        <v>193</v>
      </c>
    </row>
    <row r="4" spans="1:3" ht="15" x14ac:dyDescent="0.2">
      <c r="A4" s="30" t="s">
        <v>80</v>
      </c>
      <c r="B4" s="26" t="s">
        <v>623</v>
      </c>
      <c r="C4" s="5">
        <v>224</v>
      </c>
    </row>
    <row r="5" spans="1:3" ht="15" x14ac:dyDescent="0.2">
      <c r="A5" s="30" t="s">
        <v>81</v>
      </c>
      <c r="B5" s="26" t="s">
        <v>624</v>
      </c>
      <c r="C5" s="5">
        <v>318</v>
      </c>
    </row>
    <row r="6" spans="1:3" ht="15" x14ac:dyDescent="0.2">
      <c r="A6" s="30" t="s">
        <v>82</v>
      </c>
      <c r="B6" s="26" t="s">
        <v>625</v>
      </c>
      <c r="C6" s="5">
        <v>536</v>
      </c>
    </row>
    <row r="7" spans="1:3" ht="15" x14ac:dyDescent="0.2">
      <c r="A7" s="30" t="s">
        <v>83</v>
      </c>
      <c r="B7" s="26" t="s">
        <v>626</v>
      </c>
      <c r="C7" s="5">
        <v>614</v>
      </c>
    </row>
    <row r="8" spans="1:3" ht="15" x14ac:dyDescent="0.2">
      <c r="A8" s="30" t="s">
        <v>84</v>
      </c>
      <c r="B8" s="26" t="s">
        <v>627</v>
      </c>
      <c r="C8" s="5">
        <v>952</v>
      </c>
    </row>
    <row r="9" spans="1:3" ht="15" x14ac:dyDescent="0.2">
      <c r="A9" s="30" t="s">
        <v>85</v>
      </c>
      <c r="B9" s="26" t="s">
        <v>628</v>
      </c>
      <c r="C9" s="5">
        <v>1467</v>
      </c>
    </row>
    <row r="10" spans="1:3" ht="15" x14ac:dyDescent="0.2">
      <c r="A10" s="30" t="s">
        <v>86</v>
      </c>
      <c r="B10" s="26" t="s">
        <v>629</v>
      </c>
      <c r="C10" s="5">
        <v>266</v>
      </c>
    </row>
    <row r="11" spans="1:3" ht="15" x14ac:dyDescent="0.2">
      <c r="A11" s="30" t="s">
        <v>87</v>
      </c>
      <c r="B11" s="26" t="s">
        <v>630</v>
      </c>
      <c r="C11" s="5">
        <v>280</v>
      </c>
    </row>
    <row r="12" spans="1:3" ht="15" x14ac:dyDescent="0.2">
      <c r="A12" s="30" t="s">
        <v>88</v>
      </c>
      <c r="B12" s="26" t="s">
        <v>631</v>
      </c>
      <c r="C12" s="5">
        <v>311</v>
      </c>
    </row>
    <row r="13" spans="1:3" ht="15" x14ac:dyDescent="0.2">
      <c r="A13" s="30" t="s">
        <v>89</v>
      </c>
      <c r="B13" s="26" t="s">
        <v>632</v>
      </c>
      <c r="C13" s="5">
        <v>385</v>
      </c>
    </row>
    <row r="14" spans="1:3" ht="15" x14ac:dyDescent="0.2">
      <c r="A14" s="30" t="s">
        <v>90</v>
      </c>
      <c r="B14" s="26" t="s">
        <v>633</v>
      </c>
      <c r="C14" s="5">
        <v>531</v>
      </c>
    </row>
    <row r="15" spans="1:3" ht="15" x14ac:dyDescent="0.2">
      <c r="A15" s="30" t="s">
        <v>91</v>
      </c>
      <c r="B15" s="26" t="s">
        <v>634</v>
      </c>
      <c r="C15" s="5">
        <v>593</v>
      </c>
    </row>
    <row r="16" spans="1:3" ht="15" x14ac:dyDescent="0.2">
      <c r="A16" s="30" t="s">
        <v>92</v>
      </c>
      <c r="B16" s="26" t="s">
        <v>635</v>
      </c>
      <c r="C16" s="5">
        <v>676</v>
      </c>
    </row>
    <row r="17" spans="1:3" ht="15" x14ac:dyDescent="0.2">
      <c r="A17" s="30" t="s">
        <v>93</v>
      </c>
      <c r="B17" s="26" t="s">
        <v>636</v>
      </c>
      <c r="C17" s="5">
        <v>936</v>
      </c>
    </row>
    <row r="18" spans="1:3" ht="15" x14ac:dyDescent="0.2">
      <c r="A18" s="30" t="s">
        <v>94</v>
      </c>
      <c r="B18" s="26" t="s">
        <v>637</v>
      </c>
      <c r="C18" s="5">
        <v>1248</v>
      </c>
    </row>
    <row r="19" spans="1:3" ht="15" x14ac:dyDescent="0.2">
      <c r="A19" s="30" t="s">
        <v>95</v>
      </c>
      <c r="B19" s="26" t="s">
        <v>638</v>
      </c>
      <c r="C19" s="5">
        <v>1404</v>
      </c>
    </row>
    <row r="20" spans="1:3" ht="15" x14ac:dyDescent="0.2">
      <c r="A20" s="30" t="s">
        <v>96</v>
      </c>
      <c r="B20" s="26" t="s">
        <v>639</v>
      </c>
      <c r="C20" s="5">
        <v>1716</v>
      </c>
    </row>
    <row r="21" spans="1:3" ht="15" x14ac:dyDescent="0.2">
      <c r="A21" s="30" t="s">
        <v>97</v>
      </c>
      <c r="B21" s="26" t="s">
        <v>640</v>
      </c>
      <c r="C21" s="5">
        <v>2080</v>
      </c>
    </row>
    <row r="22" spans="1:3" ht="15" x14ac:dyDescent="0.2">
      <c r="A22" s="30" t="s">
        <v>98</v>
      </c>
      <c r="B22" s="26" t="s">
        <v>641</v>
      </c>
      <c r="C22" s="5">
        <v>2496</v>
      </c>
    </row>
    <row r="23" spans="1:3" ht="15" x14ac:dyDescent="0.2">
      <c r="A23" s="30" t="s">
        <v>99</v>
      </c>
      <c r="B23" s="26" t="s">
        <v>642</v>
      </c>
      <c r="C23" s="5">
        <v>2860</v>
      </c>
    </row>
    <row r="24" spans="1:3" ht="15" x14ac:dyDescent="0.2">
      <c r="A24" s="30" t="s">
        <v>100</v>
      </c>
      <c r="B24" s="26" t="s">
        <v>643</v>
      </c>
      <c r="C24" s="5">
        <v>3588</v>
      </c>
    </row>
    <row r="25" spans="1:3" ht="15" x14ac:dyDescent="0.2">
      <c r="A25" s="30" t="s">
        <v>101</v>
      </c>
      <c r="B25" s="26" t="s">
        <v>644</v>
      </c>
      <c r="C25" s="5">
        <v>4150</v>
      </c>
    </row>
    <row r="26" spans="1:3" ht="15" x14ac:dyDescent="0.2">
      <c r="A26" s="30" t="s">
        <v>102</v>
      </c>
      <c r="B26" s="26" t="s">
        <v>645</v>
      </c>
      <c r="C26" s="5">
        <v>5096</v>
      </c>
    </row>
    <row r="27" spans="1:3" ht="15" x14ac:dyDescent="0.2">
      <c r="A27" s="30" t="s">
        <v>103</v>
      </c>
      <c r="B27" s="26" t="s">
        <v>646</v>
      </c>
      <c r="C27" s="5">
        <v>6032</v>
      </c>
    </row>
  </sheetData>
  <pageMargins left="0.7" right="0.7" top="0.75" bottom="0.75" header="0.3" footer="0.3"/>
  <pageSetup paperSize="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1"/>
  <sheetViews>
    <sheetView zoomScaleNormal="100" workbookViewId="0">
      <selection activeCell="C2" sqref="C2"/>
    </sheetView>
  </sheetViews>
  <sheetFormatPr defaultRowHeight="12.75" x14ac:dyDescent="0.2"/>
  <cols>
    <col min="1" max="1" width="32.7109375" bestFit="1" customWidth="1"/>
    <col min="2" max="2" width="66.7109375" style="25" bestFit="1" customWidth="1"/>
    <col min="3" max="3" width="19.28515625" bestFit="1" customWidth="1"/>
  </cols>
  <sheetData>
    <row r="1" spans="1:3" ht="15" x14ac:dyDescent="0.25">
      <c r="A1" s="10" t="s">
        <v>286</v>
      </c>
      <c r="B1" s="20" t="s">
        <v>149</v>
      </c>
      <c r="C1" s="11" t="s">
        <v>693</v>
      </c>
    </row>
    <row r="2" spans="1:3" ht="15" x14ac:dyDescent="0.2">
      <c r="A2" s="1" t="s">
        <v>114</v>
      </c>
      <c r="B2" s="21" t="s">
        <v>240</v>
      </c>
      <c r="C2" s="5">
        <v>352</v>
      </c>
    </row>
    <row r="3" spans="1:3" ht="15" x14ac:dyDescent="0.2">
      <c r="A3" s="1" t="s">
        <v>104</v>
      </c>
      <c r="B3" s="21" t="s">
        <v>234</v>
      </c>
      <c r="C3" s="5">
        <v>284</v>
      </c>
    </row>
    <row r="4" spans="1:3" ht="15" x14ac:dyDescent="0.2">
      <c r="A4" s="1" t="s">
        <v>105</v>
      </c>
      <c r="B4" s="21" t="s">
        <v>235</v>
      </c>
      <c r="C4" s="5">
        <v>420</v>
      </c>
    </row>
    <row r="5" spans="1:3" ht="15" x14ac:dyDescent="0.2">
      <c r="A5" s="1" t="s">
        <v>106</v>
      </c>
      <c r="B5" s="21" t="s">
        <v>236</v>
      </c>
      <c r="C5" s="5">
        <v>29</v>
      </c>
    </row>
    <row r="6" spans="1:3" ht="15" x14ac:dyDescent="0.2">
      <c r="A6" s="1" t="s">
        <v>107</v>
      </c>
      <c r="B6" s="21" t="s">
        <v>237</v>
      </c>
      <c r="C6" s="5">
        <v>86</v>
      </c>
    </row>
    <row r="7" spans="1:3" ht="15" x14ac:dyDescent="0.2">
      <c r="A7" s="1" t="s">
        <v>108</v>
      </c>
      <c r="B7" s="21" t="s">
        <v>238</v>
      </c>
      <c r="C7" s="5">
        <v>30</v>
      </c>
    </row>
    <row r="8" spans="1:3" ht="15" x14ac:dyDescent="0.2">
      <c r="A8" s="1" t="s">
        <v>109</v>
      </c>
      <c r="B8" s="21" t="s">
        <v>239</v>
      </c>
      <c r="C8" s="5">
        <v>58</v>
      </c>
    </row>
    <row r="9" spans="1:3" ht="15" x14ac:dyDescent="0.2">
      <c r="A9" s="1" t="s">
        <v>110</v>
      </c>
      <c r="B9" s="21" t="s">
        <v>110</v>
      </c>
      <c r="C9" s="5">
        <v>695</v>
      </c>
    </row>
    <row r="10" spans="1:3" ht="15" x14ac:dyDescent="0.2">
      <c r="A10" s="1" t="s">
        <v>111</v>
      </c>
      <c r="B10" s="21" t="s">
        <v>111</v>
      </c>
      <c r="C10" s="5">
        <v>780</v>
      </c>
    </row>
    <row r="11" spans="1:3" ht="15" x14ac:dyDescent="0.2">
      <c r="A11" s="1" t="s">
        <v>112</v>
      </c>
      <c r="B11" s="21" t="s">
        <v>112</v>
      </c>
      <c r="C11" s="5">
        <v>831</v>
      </c>
    </row>
    <row r="12" spans="1:3" ht="15" x14ac:dyDescent="0.2">
      <c r="A12" s="1" t="s">
        <v>113</v>
      </c>
      <c r="B12" s="21" t="s">
        <v>113</v>
      </c>
      <c r="C12" s="5">
        <v>916</v>
      </c>
    </row>
    <row r="13" spans="1:3" ht="15" x14ac:dyDescent="0.2">
      <c r="A13" s="9"/>
      <c r="B13" s="24"/>
      <c r="C13" s="8"/>
    </row>
    <row r="14" spans="1:3" ht="15" x14ac:dyDescent="0.2">
      <c r="A14" s="1" t="s">
        <v>115</v>
      </c>
      <c r="B14" s="21" t="s">
        <v>241</v>
      </c>
      <c r="C14" s="5">
        <v>29</v>
      </c>
    </row>
    <row r="15" spans="1:3" ht="15" x14ac:dyDescent="0.2">
      <c r="A15" s="1" t="s">
        <v>116</v>
      </c>
      <c r="B15" s="21" t="s">
        <v>242</v>
      </c>
      <c r="C15" s="5">
        <v>29</v>
      </c>
    </row>
    <row r="16" spans="1:3" ht="15" x14ac:dyDescent="0.2">
      <c r="A16" s="1" t="s">
        <v>117</v>
      </c>
      <c r="B16" s="21" t="s">
        <v>243</v>
      </c>
      <c r="C16" s="5">
        <v>29</v>
      </c>
    </row>
    <row r="17" spans="1:3" ht="15" x14ac:dyDescent="0.2">
      <c r="A17" s="1" t="s">
        <v>117</v>
      </c>
      <c r="B17" s="21" t="s">
        <v>244</v>
      </c>
      <c r="C17" s="5">
        <v>29</v>
      </c>
    </row>
    <row r="18" spans="1:3" ht="15" x14ac:dyDescent="0.2">
      <c r="A18" s="9"/>
      <c r="B18" s="24"/>
      <c r="C18" s="8"/>
    </row>
    <row r="19" spans="1:3" ht="15" x14ac:dyDescent="0.2">
      <c r="A19" s="1" t="s">
        <v>118</v>
      </c>
      <c r="B19" s="21" t="s">
        <v>245</v>
      </c>
      <c r="C19" s="5">
        <v>21</v>
      </c>
    </row>
    <row r="20" spans="1:3" ht="15" x14ac:dyDescent="0.2">
      <c r="A20" s="1" t="s">
        <v>119</v>
      </c>
      <c r="B20" s="21" t="s">
        <v>246</v>
      </c>
      <c r="C20" s="5">
        <v>36</v>
      </c>
    </row>
    <row r="21" spans="1:3" ht="15.75" thickBot="1" x14ac:dyDescent="0.25">
      <c r="A21" s="2" t="s">
        <v>120</v>
      </c>
      <c r="B21" s="23" t="s">
        <v>247</v>
      </c>
      <c r="C21" s="6">
        <v>21</v>
      </c>
    </row>
  </sheetData>
  <pageMargins left="0.7" right="0.7" top="0.75" bottom="0.75" header="0.3" footer="0.3"/>
  <pageSetup paperSize="9" scale="98" fitToHeight="0" orientation="landscape" r:id="rId1"/>
  <rowBreaks count="1" manualBreakCount="1">
    <brk id="12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F3E6A-BC93-40C2-B749-6945E447B713}">
  <sheetPr>
    <pageSetUpPr fitToPage="1"/>
  </sheetPr>
  <dimension ref="A1:D52"/>
  <sheetViews>
    <sheetView topLeftCell="A3" zoomScale="110" zoomScaleNormal="110" workbookViewId="0">
      <selection activeCell="D32" sqref="D32"/>
    </sheetView>
  </sheetViews>
  <sheetFormatPr defaultColWidth="9.140625" defaultRowHeight="12.75" x14ac:dyDescent="0.2"/>
  <cols>
    <col min="1" max="1" width="11" style="41" bestFit="1" customWidth="1"/>
    <col min="2" max="2" width="43.42578125" bestFit="1" customWidth="1"/>
    <col min="3" max="3" width="81.42578125" style="7" bestFit="1" customWidth="1"/>
    <col min="4" max="4" width="20.140625" bestFit="1" customWidth="1"/>
  </cols>
  <sheetData>
    <row r="1" spans="1:4" ht="15" x14ac:dyDescent="0.2">
      <c r="A1" s="38"/>
      <c r="B1" s="33" t="s">
        <v>286</v>
      </c>
      <c r="C1" s="33" t="s">
        <v>149</v>
      </c>
      <c r="D1" s="33" t="s">
        <v>693</v>
      </c>
    </row>
    <row r="2" spans="1:4" x14ac:dyDescent="0.2">
      <c r="A2" s="53" t="s">
        <v>527</v>
      </c>
      <c r="B2" s="31"/>
      <c r="C2" s="31"/>
      <c r="D2" s="31"/>
    </row>
    <row r="3" spans="1:4" x14ac:dyDescent="0.2">
      <c r="A3" s="54"/>
      <c r="B3" s="31" t="s">
        <v>822</v>
      </c>
      <c r="C3" s="31" t="s">
        <v>823</v>
      </c>
      <c r="D3" s="32">
        <v>200</v>
      </c>
    </row>
    <row r="4" spans="1:4" x14ac:dyDescent="0.2">
      <c r="A4" s="54"/>
      <c r="B4" s="31" t="s">
        <v>824</v>
      </c>
      <c r="C4" s="31" t="s">
        <v>826</v>
      </c>
      <c r="D4" s="32">
        <v>130</v>
      </c>
    </row>
    <row r="5" spans="1:4" x14ac:dyDescent="0.2">
      <c r="A5" s="54"/>
      <c r="B5" s="31" t="s">
        <v>825</v>
      </c>
      <c r="C5" s="31" t="s">
        <v>827</v>
      </c>
      <c r="D5" s="32">
        <v>195</v>
      </c>
    </row>
    <row r="6" spans="1:4" x14ac:dyDescent="0.2">
      <c r="A6" s="54"/>
      <c r="B6" s="31" t="s">
        <v>290</v>
      </c>
      <c r="C6" s="31" t="s">
        <v>248</v>
      </c>
      <c r="D6" s="32">
        <v>24</v>
      </c>
    </row>
    <row r="7" spans="1:4" x14ac:dyDescent="0.2">
      <c r="A7" s="54"/>
      <c r="B7" s="31" t="s">
        <v>291</v>
      </c>
      <c r="C7" s="31" t="s">
        <v>339</v>
      </c>
      <c r="D7" s="32">
        <v>24</v>
      </c>
    </row>
    <row r="8" spans="1:4" x14ac:dyDescent="0.2">
      <c r="A8" s="54"/>
      <c r="B8" s="31" t="s">
        <v>323</v>
      </c>
      <c r="C8" s="31" t="s">
        <v>324</v>
      </c>
      <c r="D8" s="32">
        <v>40</v>
      </c>
    </row>
    <row r="9" spans="1:4" x14ac:dyDescent="0.2">
      <c r="A9" s="54"/>
      <c r="B9" s="31" t="s">
        <v>647</v>
      </c>
      <c r="C9" s="31" t="s">
        <v>650</v>
      </c>
      <c r="D9" s="32">
        <v>52</v>
      </c>
    </row>
    <row r="10" spans="1:4" x14ac:dyDescent="0.2">
      <c r="A10" s="54"/>
      <c r="B10" s="31" t="s">
        <v>648</v>
      </c>
      <c r="C10" s="31" t="s">
        <v>651</v>
      </c>
      <c r="D10" s="32">
        <v>52</v>
      </c>
    </row>
    <row r="11" spans="1:4" x14ac:dyDescent="0.2">
      <c r="A11" s="54"/>
      <c r="B11" s="31" t="s">
        <v>649</v>
      </c>
      <c r="C11" s="31" t="s">
        <v>652</v>
      </c>
      <c r="D11" s="32">
        <v>80</v>
      </c>
    </row>
    <row r="12" spans="1:4" x14ac:dyDescent="0.2">
      <c r="A12" s="54"/>
      <c r="B12" s="31" t="s">
        <v>292</v>
      </c>
      <c r="C12" s="31" t="s">
        <v>249</v>
      </c>
      <c r="D12" s="32">
        <v>69</v>
      </c>
    </row>
    <row r="13" spans="1:4" x14ac:dyDescent="0.2">
      <c r="A13" s="54"/>
      <c r="B13" s="31" t="s">
        <v>293</v>
      </c>
      <c r="C13" s="31" t="s">
        <v>340</v>
      </c>
      <c r="D13" s="32">
        <v>69</v>
      </c>
    </row>
    <row r="14" spans="1:4" x14ac:dyDescent="0.2">
      <c r="A14" s="54"/>
      <c r="B14" s="31" t="s">
        <v>325</v>
      </c>
      <c r="C14" s="31" t="s">
        <v>326</v>
      </c>
      <c r="D14" s="32">
        <v>120</v>
      </c>
    </row>
    <row r="15" spans="1:4" x14ac:dyDescent="0.2">
      <c r="A15" s="54"/>
      <c r="B15" s="31"/>
      <c r="C15" s="31"/>
      <c r="D15" s="32"/>
    </row>
    <row r="16" spans="1:4" x14ac:dyDescent="0.2">
      <c r="A16" s="54"/>
      <c r="B16" s="31" t="s">
        <v>343</v>
      </c>
      <c r="C16" s="31" t="s">
        <v>828</v>
      </c>
      <c r="D16" s="32">
        <f>SUM(D3,D4,D6,D7)</f>
        <v>378</v>
      </c>
    </row>
    <row r="17" spans="1:4" x14ac:dyDescent="0.2">
      <c r="A17" s="54"/>
      <c r="B17" s="31" t="s">
        <v>347</v>
      </c>
      <c r="C17" s="31" t="s">
        <v>831</v>
      </c>
      <c r="D17" s="32">
        <f>SUM(D3,D5,D8,D7)</f>
        <v>459</v>
      </c>
    </row>
    <row r="18" spans="1:4" x14ac:dyDescent="0.2">
      <c r="A18" s="54"/>
      <c r="B18" s="31" t="s">
        <v>653</v>
      </c>
      <c r="C18" s="31" t="s">
        <v>829</v>
      </c>
      <c r="D18" s="32">
        <f>SUM(D3,D4,D9,D10)</f>
        <v>434</v>
      </c>
    </row>
    <row r="19" spans="1:4" x14ac:dyDescent="0.2">
      <c r="A19" s="54"/>
      <c r="B19" s="31" t="s">
        <v>654</v>
      </c>
      <c r="C19" s="31" t="s">
        <v>832</v>
      </c>
      <c r="D19" s="32">
        <f>SUM(D3,D5,D11,D10)</f>
        <v>527</v>
      </c>
    </row>
    <row r="20" spans="1:4" x14ac:dyDescent="0.2">
      <c r="A20" s="54"/>
      <c r="B20" s="31" t="s">
        <v>345</v>
      </c>
      <c r="C20" s="31" t="s">
        <v>830</v>
      </c>
      <c r="D20" s="32">
        <f>SUM(D3,D4,D12,D13)</f>
        <v>468</v>
      </c>
    </row>
    <row r="21" spans="1:4" x14ac:dyDescent="0.2">
      <c r="A21" s="54"/>
      <c r="B21" s="31" t="s">
        <v>348</v>
      </c>
      <c r="C21" s="31" t="s">
        <v>833</v>
      </c>
      <c r="D21" s="32">
        <f>SUM(D3,D5,D14,D13)</f>
        <v>584</v>
      </c>
    </row>
    <row r="22" spans="1:4" x14ac:dyDescent="0.2">
      <c r="A22" s="54"/>
      <c r="B22" s="31"/>
      <c r="C22" s="31"/>
      <c r="D22" s="32"/>
    </row>
    <row r="23" spans="1:4" x14ac:dyDescent="0.2">
      <c r="A23" s="54"/>
      <c r="B23" s="31"/>
      <c r="C23" s="31"/>
      <c r="D23" s="32"/>
    </row>
    <row r="24" spans="1:4" x14ac:dyDescent="0.2">
      <c r="A24" s="38"/>
      <c r="B24" s="31"/>
      <c r="C24" s="31"/>
      <c r="D24" s="32"/>
    </row>
    <row r="25" spans="1:4" ht="15" x14ac:dyDescent="0.25">
      <c r="A25" s="39"/>
      <c r="B25" s="34"/>
      <c r="C25" s="34"/>
      <c r="D25" s="35"/>
    </row>
    <row r="27" spans="1:4" ht="15" x14ac:dyDescent="0.2">
      <c r="A27" s="38"/>
      <c r="B27" s="33" t="s">
        <v>286</v>
      </c>
      <c r="C27" s="33" t="s">
        <v>149</v>
      </c>
      <c r="D27" s="33" t="s">
        <v>693</v>
      </c>
    </row>
    <row r="28" spans="1:4" x14ac:dyDescent="0.2">
      <c r="A28" s="53" t="s">
        <v>528</v>
      </c>
      <c r="B28" s="31"/>
      <c r="C28" s="31"/>
      <c r="D28" s="31"/>
    </row>
    <row r="29" spans="1:4" x14ac:dyDescent="0.2">
      <c r="A29" s="54"/>
      <c r="B29" s="31" t="s">
        <v>834</v>
      </c>
      <c r="C29" s="31" t="s">
        <v>837</v>
      </c>
      <c r="D29" s="32">
        <v>225</v>
      </c>
    </row>
    <row r="30" spans="1:4" x14ac:dyDescent="0.2">
      <c r="A30" s="54"/>
      <c r="B30" s="31" t="s">
        <v>835</v>
      </c>
      <c r="C30" s="31" t="s">
        <v>845</v>
      </c>
      <c r="D30" s="32">
        <v>155</v>
      </c>
    </row>
    <row r="31" spans="1:4" x14ac:dyDescent="0.2">
      <c r="A31" s="54"/>
      <c r="B31" s="31" t="s">
        <v>836</v>
      </c>
      <c r="C31" s="31" t="s">
        <v>844</v>
      </c>
      <c r="D31" s="32">
        <v>225</v>
      </c>
    </row>
    <row r="32" spans="1:4" x14ac:dyDescent="0.2">
      <c r="A32" s="54"/>
      <c r="B32" s="31" t="s">
        <v>290</v>
      </c>
      <c r="C32" s="31" t="s">
        <v>248</v>
      </c>
      <c r="D32" s="32">
        <v>24</v>
      </c>
    </row>
    <row r="33" spans="1:4" x14ac:dyDescent="0.2">
      <c r="A33" s="54"/>
      <c r="B33" s="31" t="s">
        <v>291</v>
      </c>
      <c r="C33" s="31" t="s">
        <v>339</v>
      </c>
      <c r="D33" s="32">
        <v>24</v>
      </c>
    </row>
    <row r="34" spans="1:4" x14ac:dyDescent="0.2">
      <c r="A34" s="54"/>
      <c r="B34" s="31" t="s">
        <v>323</v>
      </c>
      <c r="C34" s="31" t="s">
        <v>324</v>
      </c>
      <c r="D34" s="32">
        <v>40</v>
      </c>
    </row>
    <row r="35" spans="1:4" x14ac:dyDescent="0.2">
      <c r="A35" s="54"/>
      <c r="B35" s="31" t="s">
        <v>647</v>
      </c>
      <c r="C35" s="31" t="s">
        <v>650</v>
      </c>
      <c r="D35" s="32">
        <v>52</v>
      </c>
    </row>
    <row r="36" spans="1:4" x14ac:dyDescent="0.2">
      <c r="A36" s="54"/>
      <c r="B36" s="31" t="s">
        <v>648</v>
      </c>
      <c r="C36" s="31" t="s">
        <v>651</v>
      </c>
      <c r="D36" s="32">
        <v>52</v>
      </c>
    </row>
    <row r="37" spans="1:4" x14ac:dyDescent="0.2">
      <c r="A37" s="54"/>
      <c r="B37" s="31" t="s">
        <v>649</v>
      </c>
      <c r="C37" s="31" t="s">
        <v>652</v>
      </c>
      <c r="D37" s="32">
        <v>80</v>
      </c>
    </row>
    <row r="38" spans="1:4" x14ac:dyDescent="0.2">
      <c r="A38" s="54"/>
      <c r="B38" s="31" t="s">
        <v>292</v>
      </c>
      <c r="C38" s="31" t="s">
        <v>249</v>
      </c>
      <c r="D38" s="32">
        <v>69</v>
      </c>
    </row>
    <row r="39" spans="1:4" x14ac:dyDescent="0.2">
      <c r="A39" s="54"/>
      <c r="B39" s="31" t="s">
        <v>293</v>
      </c>
      <c r="C39" s="31" t="s">
        <v>340</v>
      </c>
      <c r="D39" s="32">
        <v>69</v>
      </c>
    </row>
    <row r="40" spans="1:4" x14ac:dyDescent="0.2">
      <c r="A40" s="54"/>
      <c r="B40" s="31" t="s">
        <v>325</v>
      </c>
      <c r="C40" s="31" t="s">
        <v>326</v>
      </c>
      <c r="D40" s="32">
        <v>120</v>
      </c>
    </row>
    <row r="41" spans="1:4" x14ac:dyDescent="0.2">
      <c r="A41" s="54"/>
      <c r="B41" s="31"/>
      <c r="C41" s="31"/>
      <c r="D41" s="32"/>
    </row>
    <row r="42" spans="1:4" x14ac:dyDescent="0.2">
      <c r="A42" s="54"/>
      <c r="B42" s="31"/>
      <c r="C42" s="31"/>
      <c r="D42" s="32"/>
    </row>
    <row r="43" spans="1:4" x14ac:dyDescent="0.2">
      <c r="A43" s="54"/>
      <c r="B43" s="31"/>
      <c r="C43" s="31"/>
      <c r="D43" s="32"/>
    </row>
    <row r="44" spans="1:4" x14ac:dyDescent="0.2">
      <c r="A44" s="54"/>
      <c r="B44" s="31"/>
      <c r="C44" s="31"/>
      <c r="D44" s="32"/>
    </row>
    <row r="45" spans="1:4" x14ac:dyDescent="0.2">
      <c r="A45" s="54"/>
      <c r="B45" s="31" t="s">
        <v>343</v>
      </c>
      <c r="C45" s="31" t="s">
        <v>838</v>
      </c>
      <c r="D45" s="32">
        <f>SUM(D29,D30,D32,D33)</f>
        <v>428</v>
      </c>
    </row>
    <row r="46" spans="1:4" x14ac:dyDescent="0.2">
      <c r="A46" s="54"/>
      <c r="B46" s="31" t="s">
        <v>365</v>
      </c>
      <c r="C46" s="31" t="s">
        <v>839</v>
      </c>
      <c r="D46" s="32">
        <f>SUM(D29,D31,D34,D33)</f>
        <v>514</v>
      </c>
    </row>
    <row r="47" spans="1:4" x14ac:dyDescent="0.2">
      <c r="A47" s="54"/>
      <c r="B47" s="31" t="s">
        <v>671</v>
      </c>
      <c r="C47" s="31" t="s">
        <v>840</v>
      </c>
      <c r="D47" s="32">
        <f>SUM(D29,D30,D36,D37)</f>
        <v>512</v>
      </c>
    </row>
    <row r="48" spans="1:4" x14ac:dyDescent="0.2">
      <c r="A48" s="54"/>
      <c r="B48" s="31" t="s">
        <v>672</v>
      </c>
      <c r="C48" s="31" t="s">
        <v>841</v>
      </c>
      <c r="D48" s="32">
        <f>SUM(D29,D31,D38,D37)</f>
        <v>599</v>
      </c>
    </row>
    <row r="49" spans="1:4" x14ac:dyDescent="0.2">
      <c r="A49" s="54"/>
      <c r="B49" s="31" t="s">
        <v>367</v>
      </c>
      <c r="C49" s="31" t="s">
        <v>842</v>
      </c>
      <c r="D49" s="32">
        <f>SUM(D29,D30,D40,D41)</f>
        <v>500</v>
      </c>
    </row>
    <row r="50" spans="1:4" x14ac:dyDescent="0.2">
      <c r="A50" s="54"/>
      <c r="B50" s="31" t="s">
        <v>369</v>
      </c>
      <c r="C50" s="31" t="s">
        <v>843</v>
      </c>
      <c r="D50" s="32">
        <f>SUM(D29,D31,D42,D41)</f>
        <v>450</v>
      </c>
    </row>
    <row r="51" spans="1:4" x14ac:dyDescent="0.2">
      <c r="A51" s="54"/>
      <c r="B51" s="31"/>
      <c r="C51" s="31"/>
      <c r="D51" s="32"/>
    </row>
    <row r="52" spans="1:4" x14ac:dyDescent="0.2">
      <c r="A52" s="54"/>
      <c r="B52" s="31"/>
      <c r="C52" s="31"/>
      <c r="D52" s="32"/>
    </row>
  </sheetData>
  <mergeCells count="2">
    <mergeCell ref="A28:A52"/>
    <mergeCell ref="A2:A23"/>
  </mergeCells>
  <pageMargins left="0.7" right="0.7" top="0.75" bottom="0.75" header="0.3" footer="0.3"/>
  <pageSetup paperSize="9" scale="98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06"/>
  <sheetViews>
    <sheetView zoomScale="110" zoomScaleNormal="110" workbookViewId="0">
      <selection activeCell="D20" sqref="D20"/>
    </sheetView>
  </sheetViews>
  <sheetFormatPr defaultColWidth="9.140625" defaultRowHeight="12.75" x14ac:dyDescent="0.2"/>
  <cols>
    <col min="1" max="1" width="11" style="41" bestFit="1" customWidth="1"/>
    <col min="2" max="2" width="43.42578125" bestFit="1" customWidth="1"/>
    <col min="3" max="3" width="81.42578125" style="7" bestFit="1" customWidth="1"/>
    <col min="4" max="4" width="20.140625" bestFit="1" customWidth="1"/>
  </cols>
  <sheetData>
    <row r="1" spans="1:4" ht="15" x14ac:dyDescent="0.2">
      <c r="A1" s="38"/>
      <c r="B1" s="33" t="s">
        <v>286</v>
      </c>
      <c r="C1" s="33" t="s">
        <v>149</v>
      </c>
      <c r="D1" s="33" t="s">
        <v>693</v>
      </c>
    </row>
    <row r="2" spans="1:4" x14ac:dyDescent="0.2">
      <c r="A2" s="53" t="s">
        <v>527</v>
      </c>
      <c r="B2" s="31"/>
      <c r="C2" s="31"/>
      <c r="D2" s="31"/>
    </row>
    <row r="3" spans="1:4" x14ac:dyDescent="0.2">
      <c r="A3" s="54"/>
      <c r="B3" s="31" t="s">
        <v>336</v>
      </c>
      <c r="C3" s="31" t="s">
        <v>337</v>
      </c>
      <c r="D3" s="32">
        <v>284</v>
      </c>
    </row>
    <row r="4" spans="1:4" x14ac:dyDescent="0.2">
      <c r="A4" s="54"/>
      <c r="B4" s="31" t="s">
        <v>918</v>
      </c>
      <c r="C4" s="31" t="s">
        <v>919</v>
      </c>
      <c r="D4" s="32">
        <v>284</v>
      </c>
    </row>
    <row r="5" spans="1:4" x14ac:dyDescent="0.2">
      <c r="A5" s="54"/>
      <c r="B5" s="31" t="s">
        <v>306</v>
      </c>
      <c r="C5" s="31" t="s">
        <v>307</v>
      </c>
      <c r="D5" s="32">
        <v>200</v>
      </c>
    </row>
    <row r="6" spans="1:4" x14ac:dyDescent="0.2">
      <c r="A6" s="54"/>
      <c r="B6" s="31" t="s">
        <v>321</v>
      </c>
      <c r="C6" s="31" t="s">
        <v>322</v>
      </c>
      <c r="D6" s="32">
        <v>300</v>
      </c>
    </row>
    <row r="7" spans="1:4" x14ac:dyDescent="0.2">
      <c r="A7" s="54"/>
      <c r="B7" s="31" t="s">
        <v>290</v>
      </c>
      <c r="C7" s="31" t="s">
        <v>248</v>
      </c>
      <c r="D7" s="32">
        <v>24</v>
      </c>
    </row>
    <row r="8" spans="1:4" x14ac:dyDescent="0.2">
      <c r="A8" s="54"/>
      <c r="B8" s="31" t="s">
        <v>291</v>
      </c>
      <c r="C8" s="31" t="s">
        <v>339</v>
      </c>
      <c r="D8" s="32">
        <v>24</v>
      </c>
    </row>
    <row r="9" spans="1:4" x14ac:dyDescent="0.2">
      <c r="A9" s="54"/>
      <c r="B9" s="31" t="s">
        <v>323</v>
      </c>
      <c r="C9" s="31" t="s">
        <v>324</v>
      </c>
      <c r="D9" s="32">
        <v>40</v>
      </c>
    </row>
    <row r="10" spans="1:4" x14ac:dyDescent="0.2">
      <c r="A10" s="54"/>
      <c r="B10" s="31" t="s">
        <v>294</v>
      </c>
      <c r="C10" s="31" t="s">
        <v>341</v>
      </c>
      <c r="D10" s="32">
        <v>60</v>
      </c>
    </row>
    <row r="11" spans="1:4" x14ac:dyDescent="0.2">
      <c r="A11" s="54"/>
      <c r="B11" s="31" t="s">
        <v>647</v>
      </c>
      <c r="C11" s="31" t="s">
        <v>650</v>
      </c>
      <c r="D11" s="32">
        <v>52</v>
      </c>
    </row>
    <row r="12" spans="1:4" x14ac:dyDescent="0.2">
      <c r="A12" s="54"/>
      <c r="B12" s="31" t="s">
        <v>648</v>
      </c>
      <c r="C12" s="31" t="s">
        <v>651</v>
      </c>
      <c r="D12" s="32">
        <v>52</v>
      </c>
    </row>
    <row r="13" spans="1:4" x14ac:dyDescent="0.2">
      <c r="A13" s="54"/>
      <c r="B13" s="31" t="s">
        <v>649</v>
      </c>
      <c r="C13" s="31" t="s">
        <v>652</v>
      </c>
      <c r="D13" s="32">
        <v>80</v>
      </c>
    </row>
    <row r="14" spans="1:4" x14ac:dyDescent="0.2">
      <c r="A14" s="54"/>
      <c r="B14" s="31" t="s">
        <v>666</v>
      </c>
      <c r="C14" s="31" t="s">
        <v>342</v>
      </c>
      <c r="D14" s="32">
        <v>80</v>
      </c>
    </row>
    <row r="15" spans="1:4" x14ac:dyDescent="0.2">
      <c r="A15" s="54"/>
      <c r="B15" s="31" t="s">
        <v>292</v>
      </c>
      <c r="C15" s="31" t="s">
        <v>249</v>
      </c>
      <c r="D15" s="32">
        <v>69</v>
      </c>
    </row>
    <row r="16" spans="1:4" x14ac:dyDescent="0.2">
      <c r="A16" s="54"/>
      <c r="B16" s="31" t="s">
        <v>293</v>
      </c>
      <c r="C16" s="31" t="s">
        <v>340</v>
      </c>
      <c r="D16" s="32">
        <v>69</v>
      </c>
    </row>
    <row r="17" spans="1:4" x14ac:dyDescent="0.2">
      <c r="A17" s="54"/>
      <c r="B17" s="31" t="s">
        <v>325</v>
      </c>
      <c r="C17" s="31" t="s">
        <v>326</v>
      </c>
      <c r="D17" s="32">
        <v>120</v>
      </c>
    </row>
    <row r="18" spans="1:4" x14ac:dyDescent="0.2">
      <c r="A18" s="54"/>
      <c r="B18" s="31" t="s">
        <v>295</v>
      </c>
      <c r="C18" s="31" t="s">
        <v>342</v>
      </c>
      <c r="D18" s="32">
        <v>120</v>
      </c>
    </row>
    <row r="19" spans="1:4" x14ac:dyDescent="0.2">
      <c r="A19" s="54"/>
      <c r="B19" s="31"/>
      <c r="C19" s="31"/>
      <c r="D19" s="32"/>
    </row>
    <row r="20" spans="1:4" x14ac:dyDescent="0.2">
      <c r="A20" s="54"/>
      <c r="B20" s="31" t="s">
        <v>343</v>
      </c>
      <c r="C20" s="31" t="s">
        <v>344</v>
      </c>
      <c r="D20" s="32">
        <f>SUM(D3,D5,D7,D8)</f>
        <v>532</v>
      </c>
    </row>
    <row r="21" spans="1:4" x14ac:dyDescent="0.2">
      <c r="A21" s="54"/>
      <c r="B21" s="31" t="s">
        <v>347</v>
      </c>
      <c r="C21" s="31" t="s">
        <v>655</v>
      </c>
      <c r="D21" s="32">
        <f>SUM(D3,D6,D9,D8)</f>
        <v>648</v>
      </c>
    </row>
    <row r="22" spans="1:4" x14ac:dyDescent="0.2">
      <c r="A22" s="54"/>
      <c r="B22" s="31" t="s">
        <v>653</v>
      </c>
      <c r="C22" s="31" t="s">
        <v>656</v>
      </c>
      <c r="D22" s="32">
        <f>SUM(D3,D5,D11,D12)</f>
        <v>588</v>
      </c>
    </row>
    <row r="23" spans="1:4" x14ac:dyDescent="0.2">
      <c r="A23" s="54"/>
      <c r="B23" s="31" t="s">
        <v>654</v>
      </c>
      <c r="C23" s="31" t="s">
        <v>657</v>
      </c>
      <c r="D23" s="32">
        <f>SUM(D3,D6,D13,D12)</f>
        <v>716</v>
      </c>
    </row>
    <row r="24" spans="1:4" x14ac:dyDescent="0.2">
      <c r="A24" s="54"/>
      <c r="B24" s="31" t="s">
        <v>345</v>
      </c>
      <c r="C24" s="31" t="s">
        <v>346</v>
      </c>
      <c r="D24" s="32">
        <f>SUM(D3,D5,D15,D16)</f>
        <v>622</v>
      </c>
    </row>
    <row r="25" spans="1:4" x14ac:dyDescent="0.2">
      <c r="A25" s="54"/>
      <c r="B25" s="31" t="s">
        <v>348</v>
      </c>
      <c r="C25" s="31" t="s">
        <v>658</v>
      </c>
      <c r="D25" s="32">
        <f>SUM(D3,D6,D17,D16)</f>
        <v>773</v>
      </c>
    </row>
    <row r="26" spans="1:4" x14ac:dyDescent="0.2">
      <c r="A26" s="54"/>
      <c r="B26" s="31"/>
      <c r="C26" s="31"/>
      <c r="D26" s="32"/>
    </row>
    <row r="27" spans="1:4" x14ac:dyDescent="0.2">
      <c r="A27" s="54"/>
      <c r="B27" s="31" t="s">
        <v>349</v>
      </c>
      <c r="C27" s="31" t="s">
        <v>350</v>
      </c>
      <c r="D27" s="32">
        <f>SUM(D3,D5,D7,D10)</f>
        <v>568</v>
      </c>
    </row>
    <row r="28" spans="1:4" x14ac:dyDescent="0.2">
      <c r="A28" s="54"/>
      <c r="B28" s="31" t="s">
        <v>352</v>
      </c>
      <c r="C28" s="31" t="s">
        <v>661</v>
      </c>
      <c r="D28" s="32">
        <f>SUM(D3,D6,D9,D10)</f>
        <v>684</v>
      </c>
    </row>
    <row r="29" spans="1:4" x14ac:dyDescent="0.2">
      <c r="A29" s="54"/>
      <c r="B29" s="31" t="s">
        <v>659</v>
      </c>
      <c r="C29" s="31" t="s">
        <v>662</v>
      </c>
      <c r="D29" s="32">
        <f>SUM(D3,D5,D11,D14)</f>
        <v>616</v>
      </c>
    </row>
    <row r="30" spans="1:4" x14ac:dyDescent="0.2">
      <c r="A30" s="54"/>
      <c r="B30" s="31" t="s">
        <v>660</v>
      </c>
      <c r="C30" s="31" t="s">
        <v>663</v>
      </c>
      <c r="D30" s="32">
        <f>SUM(D3,D6,D13,D14)</f>
        <v>744</v>
      </c>
    </row>
    <row r="31" spans="1:4" x14ac:dyDescent="0.2">
      <c r="A31" s="54"/>
      <c r="B31" s="31" t="s">
        <v>351</v>
      </c>
      <c r="C31" s="31" t="s">
        <v>664</v>
      </c>
      <c r="D31" s="32">
        <f>SUM(D3,D5,D15,D18)</f>
        <v>673</v>
      </c>
    </row>
    <row r="32" spans="1:4" x14ac:dyDescent="0.2">
      <c r="A32" s="54"/>
      <c r="B32" s="31" t="s">
        <v>353</v>
      </c>
      <c r="C32" s="31" t="s">
        <v>665</v>
      </c>
      <c r="D32" s="32">
        <f>SUM(D3,D6,D17,D18)</f>
        <v>824</v>
      </c>
    </row>
    <row r="33" spans="1:4" x14ac:dyDescent="0.2">
      <c r="A33" s="54"/>
      <c r="B33" s="31"/>
      <c r="C33" s="31"/>
      <c r="D33" s="32"/>
    </row>
    <row r="34" spans="1:4" x14ac:dyDescent="0.2">
      <c r="A34" s="54"/>
      <c r="B34" s="31" t="s">
        <v>354</v>
      </c>
      <c r="C34" s="31" t="s">
        <v>920</v>
      </c>
      <c r="D34" s="32">
        <f>SUM(D4,D5,D7,D8)</f>
        <v>532</v>
      </c>
    </row>
    <row r="35" spans="1:4" x14ac:dyDescent="0.2">
      <c r="A35" s="54"/>
      <c r="B35" s="31" t="s">
        <v>356</v>
      </c>
      <c r="C35" s="31" t="s">
        <v>921</v>
      </c>
      <c r="D35" s="32">
        <f>SUM(D4,D6,D9,D8)</f>
        <v>648</v>
      </c>
    </row>
    <row r="36" spans="1:4" x14ac:dyDescent="0.2">
      <c r="A36" s="54"/>
      <c r="B36" s="31" t="s">
        <v>667</v>
      </c>
      <c r="C36" s="31" t="s">
        <v>922</v>
      </c>
      <c r="D36" s="32">
        <f>SUM(D4,D5,D11,D12)</f>
        <v>588</v>
      </c>
    </row>
    <row r="37" spans="1:4" x14ac:dyDescent="0.2">
      <c r="A37" s="54"/>
      <c r="B37" s="31" t="s">
        <v>668</v>
      </c>
      <c r="C37" s="31" t="s">
        <v>923</v>
      </c>
      <c r="D37" s="32">
        <f>SUM(D4,D6,D13,D12)</f>
        <v>716</v>
      </c>
    </row>
    <row r="38" spans="1:4" x14ac:dyDescent="0.2">
      <c r="A38" s="54"/>
      <c r="B38" s="31" t="s">
        <v>355</v>
      </c>
      <c r="C38" s="31" t="s">
        <v>924</v>
      </c>
      <c r="D38" s="32">
        <f>SUM(D4,D5,D15,D16)</f>
        <v>622</v>
      </c>
    </row>
    <row r="39" spans="1:4" x14ac:dyDescent="0.2">
      <c r="A39" s="54"/>
      <c r="B39" s="31" t="s">
        <v>357</v>
      </c>
      <c r="C39" s="31" t="s">
        <v>925</v>
      </c>
      <c r="D39" s="32">
        <f>SUM(D4,D6,D17,D16)</f>
        <v>773</v>
      </c>
    </row>
    <row r="40" spans="1:4" x14ac:dyDescent="0.2">
      <c r="A40" s="54"/>
      <c r="B40" s="31"/>
      <c r="C40" s="31"/>
      <c r="D40" s="32"/>
    </row>
    <row r="41" spans="1:4" x14ac:dyDescent="0.2">
      <c r="A41" s="54"/>
      <c r="B41" s="31" t="s">
        <v>358</v>
      </c>
      <c r="C41" s="31" t="s">
        <v>926</v>
      </c>
      <c r="D41" s="32">
        <f>SUM(D4,D5,D7,D10)</f>
        <v>568</v>
      </c>
    </row>
    <row r="42" spans="1:4" x14ac:dyDescent="0.2">
      <c r="A42" s="54"/>
      <c r="B42" s="31" t="s">
        <v>360</v>
      </c>
      <c r="C42" s="31" t="s">
        <v>927</v>
      </c>
      <c r="D42" s="32">
        <f>SUM(D4,D6,D9,D10)</f>
        <v>684</v>
      </c>
    </row>
    <row r="43" spans="1:4" x14ac:dyDescent="0.2">
      <c r="A43" s="54"/>
      <c r="B43" s="31" t="s">
        <v>669</v>
      </c>
      <c r="C43" s="31" t="s">
        <v>928</v>
      </c>
      <c r="D43" s="32">
        <f>SUM(D4,D5,D12,D14)</f>
        <v>616</v>
      </c>
    </row>
    <row r="44" spans="1:4" x14ac:dyDescent="0.2">
      <c r="A44" s="54"/>
      <c r="B44" s="31" t="s">
        <v>670</v>
      </c>
      <c r="C44" s="31" t="s">
        <v>929</v>
      </c>
      <c r="D44" s="32">
        <f>SUM(D4,D6,D13,D14)</f>
        <v>744</v>
      </c>
    </row>
    <row r="45" spans="1:4" x14ac:dyDescent="0.2">
      <c r="A45" s="54"/>
      <c r="B45" s="31" t="s">
        <v>359</v>
      </c>
      <c r="C45" s="31" t="s">
        <v>930</v>
      </c>
      <c r="D45" s="32">
        <f>SUM(D4,D5,D15,D18)</f>
        <v>673</v>
      </c>
    </row>
    <row r="46" spans="1:4" x14ac:dyDescent="0.2">
      <c r="A46" s="55"/>
      <c r="B46" s="31" t="s">
        <v>361</v>
      </c>
      <c r="C46" s="31" t="s">
        <v>931</v>
      </c>
      <c r="D46" s="32">
        <f>SUM(D4,D6,D17,D18)</f>
        <v>824</v>
      </c>
    </row>
    <row r="47" spans="1:4" x14ac:dyDescent="0.2">
      <c r="A47" s="38"/>
      <c r="B47" s="31"/>
      <c r="C47" s="31"/>
      <c r="D47" s="32"/>
    </row>
    <row r="48" spans="1:4" ht="15" x14ac:dyDescent="0.25">
      <c r="A48" s="39"/>
      <c r="B48" s="34"/>
      <c r="C48" s="34"/>
      <c r="D48" s="35"/>
    </row>
    <row r="49" spans="1:4" x14ac:dyDescent="0.2">
      <c r="A49" s="38"/>
      <c r="B49" s="31"/>
      <c r="C49" s="31"/>
      <c r="D49" s="32"/>
    </row>
    <row r="50" spans="1:4" x14ac:dyDescent="0.2">
      <c r="A50" s="53" t="s">
        <v>528</v>
      </c>
      <c r="B50" s="31"/>
      <c r="C50" s="31"/>
      <c r="D50" s="32"/>
    </row>
    <row r="51" spans="1:4" x14ac:dyDescent="0.2">
      <c r="A51" s="54"/>
      <c r="B51" s="31" t="s">
        <v>289</v>
      </c>
      <c r="C51" s="31" t="s">
        <v>362</v>
      </c>
      <c r="D51" s="32">
        <v>295</v>
      </c>
    </row>
    <row r="52" spans="1:4" x14ac:dyDescent="0.2">
      <c r="A52" s="54"/>
      <c r="B52" s="31" t="s">
        <v>121</v>
      </c>
      <c r="C52" s="31" t="s">
        <v>338</v>
      </c>
      <c r="D52" s="32">
        <v>340</v>
      </c>
    </row>
    <row r="53" spans="1:4" x14ac:dyDescent="0.2">
      <c r="A53" s="54"/>
      <c r="B53" s="31" t="s">
        <v>288</v>
      </c>
      <c r="C53" s="31" t="s">
        <v>845</v>
      </c>
      <c r="D53" s="32">
        <v>225</v>
      </c>
    </row>
    <row r="54" spans="1:4" x14ac:dyDescent="0.2">
      <c r="A54" s="54"/>
      <c r="B54" s="31" t="s">
        <v>327</v>
      </c>
      <c r="C54" s="31" t="s">
        <v>844</v>
      </c>
      <c r="D54" s="32">
        <v>350</v>
      </c>
    </row>
    <row r="55" spans="1:4" x14ac:dyDescent="0.2">
      <c r="A55" s="54"/>
      <c r="B55" s="31" t="s">
        <v>290</v>
      </c>
      <c r="C55" s="31" t="s">
        <v>248</v>
      </c>
      <c r="D55" s="32">
        <v>24</v>
      </c>
    </row>
    <row r="56" spans="1:4" x14ac:dyDescent="0.2">
      <c r="A56" s="54"/>
      <c r="B56" s="31" t="s">
        <v>291</v>
      </c>
      <c r="C56" s="31" t="s">
        <v>339</v>
      </c>
      <c r="D56" s="32">
        <v>24</v>
      </c>
    </row>
    <row r="57" spans="1:4" x14ac:dyDescent="0.2">
      <c r="A57" s="54"/>
      <c r="B57" s="31" t="s">
        <v>323</v>
      </c>
      <c r="C57" s="31" t="s">
        <v>324</v>
      </c>
      <c r="D57" s="32">
        <v>40</v>
      </c>
    </row>
    <row r="58" spans="1:4" x14ac:dyDescent="0.2">
      <c r="A58" s="54"/>
      <c r="B58" s="31" t="s">
        <v>294</v>
      </c>
      <c r="C58" s="31" t="s">
        <v>341</v>
      </c>
      <c r="D58" s="32">
        <v>60</v>
      </c>
    </row>
    <row r="59" spans="1:4" x14ac:dyDescent="0.2">
      <c r="A59" s="54"/>
      <c r="B59" s="31" t="s">
        <v>647</v>
      </c>
      <c r="C59" s="31" t="s">
        <v>650</v>
      </c>
      <c r="D59" s="32">
        <v>52</v>
      </c>
    </row>
    <row r="60" spans="1:4" x14ac:dyDescent="0.2">
      <c r="A60" s="54"/>
      <c r="B60" s="31" t="s">
        <v>648</v>
      </c>
      <c r="C60" s="31" t="s">
        <v>651</v>
      </c>
      <c r="D60" s="32">
        <v>52</v>
      </c>
    </row>
    <row r="61" spans="1:4" x14ac:dyDescent="0.2">
      <c r="A61" s="54"/>
      <c r="B61" s="31" t="s">
        <v>649</v>
      </c>
      <c r="C61" s="31" t="s">
        <v>652</v>
      </c>
      <c r="D61" s="32">
        <v>80</v>
      </c>
    </row>
    <row r="62" spans="1:4" x14ac:dyDescent="0.2">
      <c r="A62" s="54"/>
      <c r="B62" s="31" t="s">
        <v>666</v>
      </c>
      <c r="C62" s="31" t="s">
        <v>342</v>
      </c>
      <c r="D62" s="32">
        <v>80</v>
      </c>
    </row>
    <row r="63" spans="1:4" x14ac:dyDescent="0.2">
      <c r="A63" s="54"/>
      <c r="B63" s="31" t="s">
        <v>292</v>
      </c>
      <c r="C63" s="31" t="s">
        <v>249</v>
      </c>
      <c r="D63" s="32">
        <v>69</v>
      </c>
    </row>
    <row r="64" spans="1:4" x14ac:dyDescent="0.2">
      <c r="A64" s="54"/>
      <c r="B64" s="31" t="s">
        <v>293</v>
      </c>
      <c r="C64" s="31" t="s">
        <v>340</v>
      </c>
      <c r="D64" s="32">
        <v>69</v>
      </c>
    </row>
    <row r="65" spans="1:4" x14ac:dyDescent="0.2">
      <c r="A65" s="54"/>
      <c r="B65" s="31" t="s">
        <v>325</v>
      </c>
      <c r="C65" s="31" t="s">
        <v>326</v>
      </c>
      <c r="D65" s="32">
        <v>120</v>
      </c>
    </row>
    <row r="66" spans="1:4" x14ac:dyDescent="0.2">
      <c r="A66" s="54"/>
      <c r="B66" s="31" t="s">
        <v>295</v>
      </c>
      <c r="C66" s="31" t="s">
        <v>342</v>
      </c>
      <c r="D66" s="32">
        <v>120</v>
      </c>
    </row>
    <row r="67" spans="1:4" x14ac:dyDescent="0.2">
      <c r="A67" s="54"/>
      <c r="B67" s="31"/>
      <c r="C67" s="31"/>
      <c r="D67" s="32"/>
    </row>
    <row r="68" spans="1:4" x14ac:dyDescent="0.2">
      <c r="A68" s="54"/>
      <c r="B68" s="31" t="s">
        <v>363</v>
      </c>
      <c r="C68" s="31" t="s">
        <v>364</v>
      </c>
      <c r="D68" s="32">
        <f>SUM(D51,D53,D55,D56)</f>
        <v>568</v>
      </c>
    </row>
    <row r="69" spans="1:4" x14ac:dyDescent="0.2">
      <c r="A69" s="54"/>
      <c r="B69" s="31" t="s">
        <v>365</v>
      </c>
      <c r="C69" s="31" t="s">
        <v>366</v>
      </c>
      <c r="D69" s="32">
        <f>SUM(D51,D54,D57,D56)</f>
        <v>709</v>
      </c>
    </row>
    <row r="70" spans="1:4" x14ac:dyDescent="0.2">
      <c r="A70" s="54"/>
      <c r="B70" s="31" t="s">
        <v>671</v>
      </c>
      <c r="C70" s="31" t="s">
        <v>673</v>
      </c>
      <c r="D70" s="32">
        <f>SUM(D51,D53,D59,D60)</f>
        <v>624</v>
      </c>
    </row>
    <row r="71" spans="1:4" x14ac:dyDescent="0.2">
      <c r="A71" s="54"/>
      <c r="B71" s="31" t="s">
        <v>672</v>
      </c>
      <c r="C71" s="31" t="s">
        <v>674</v>
      </c>
      <c r="D71" s="32">
        <f>SUM(D51,D54,D61,D60)</f>
        <v>777</v>
      </c>
    </row>
    <row r="72" spans="1:4" x14ac:dyDescent="0.2">
      <c r="A72" s="54"/>
      <c r="B72" s="31" t="s">
        <v>367</v>
      </c>
      <c r="C72" s="31" t="s">
        <v>368</v>
      </c>
      <c r="D72" s="32">
        <f>SUM(D51,D53,D63,D64)</f>
        <v>658</v>
      </c>
    </row>
    <row r="73" spans="1:4" x14ac:dyDescent="0.2">
      <c r="A73" s="54"/>
      <c r="B73" s="31" t="s">
        <v>369</v>
      </c>
      <c r="C73" s="31" t="s">
        <v>370</v>
      </c>
      <c r="D73" s="32">
        <f>SUM(D51,D54,D65,D64)</f>
        <v>834</v>
      </c>
    </row>
    <row r="74" spans="1:4" x14ac:dyDescent="0.2">
      <c r="A74" s="54"/>
      <c r="B74" s="31"/>
      <c r="C74" s="31"/>
      <c r="D74" s="32"/>
    </row>
    <row r="75" spans="1:4" x14ac:dyDescent="0.2">
      <c r="A75" s="54"/>
      <c r="B75" s="31" t="s">
        <v>371</v>
      </c>
      <c r="C75" s="31" t="s">
        <v>372</v>
      </c>
      <c r="D75" s="32">
        <f>SUM(D51,D53,D55,D58)</f>
        <v>604</v>
      </c>
    </row>
    <row r="76" spans="1:4" x14ac:dyDescent="0.2">
      <c r="A76" s="54"/>
      <c r="B76" s="31" t="s">
        <v>373</v>
      </c>
      <c r="C76" s="31" t="s">
        <v>374</v>
      </c>
      <c r="D76" s="32">
        <f>SUM(D51,D54,D57,D58)</f>
        <v>745</v>
      </c>
    </row>
    <row r="77" spans="1:4" x14ac:dyDescent="0.2">
      <c r="A77" s="54"/>
      <c r="B77" s="31" t="s">
        <v>675</v>
      </c>
      <c r="C77" s="31" t="s">
        <v>677</v>
      </c>
      <c r="D77" s="32">
        <f>SUM(D51,D53,D59,D62)</f>
        <v>652</v>
      </c>
    </row>
    <row r="78" spans="1:4" x14ac:dyDescent="0.2">
      <c r="A78" s="54"/>
      <c r="B78" s="31" t="s">
        <v>676</v>
      </c>
      <c r="C78" s="31" t="s">
        <v>678</v>
      </c>
      <c r="D78" s="32">
        <f>SUM(D51,D54,D61,D62)</f>
        <v>805</v>
      </c>
    </row>
    <row r="79" spans="1:4" x14ac:dyDescent="0.2">
      <c r="A79" s="54"/>
      <c r="B79" s="31" t="s">
        <v>375</v>
      </c>
      <c r="C79" s="31" t="s">
        <v>679</v>
      </c>
      <c r="D79" s="32">
        <f>SUM(D51,D53,D63,D66)</f>
        <v>709</v>
      </c>
    </row>
    <row r="80" spans="1:4" x14ac:dyDescent="0.2">
      <c r="A80" s="54"/>
      <c r="B80" s="31" t="s">
        <v>376</v>
      </c>
      <c r="C80" s="31" t="s">
        <v>680</v>
      </c>
      <c r="D80" s="32">
        <f>SUM(D51,D54,D65,D66)</f>
        <v>885</v>
      </c>
    </row>
    <row r="81" spans="1:4" x14ac:dyDescent="0.2">
      <c r="A81" s="54"/>
      <c r="B81" s="31"/>
      <c r="C81" s="31"/>
      <c r="D81" s="32"/>
    </row>
    <row r="82" spans="1:4" x14ac:dyDescent="0.2">
      <c r="A82" s="54"/>
      <c r="B82" s="31" t="s">
        <v>377</v>
      </c>
      <c r="C82" s="31" t="s">
        <v>378</v>
      </c>
      <c r="D82" s="32">
        <f>SUM(D52,D53,D55,D56)</f>
        <v>613</v>
      </c>
    </row>
    <row r="83" spans="1:4" x14ac:dyDescent="0.2">
      <c r="A83" s="54"/>
      <c r="B83" s="31" t="s">
        <v>379</v>
      </c>
      <c r="C83" s="31" t="s">
        <v>380</v>
      </c>
      <c r="D83" s="32">
        <f>SUM(D52,D54,D57,D56)</f>
        <v>754</v>
      </c>
    </row>
    <row r="84" spans="1:4" x14ac:dyDescent="0.2">
      <c r="A84" s="54"/>
      <c r="B84" s="31" t="s">
        <v>681</v>
      </c>
      <c r="C84" s="31" t="s">
        <v>685</v>
      </c>
      <c r="D84" s="32">
        <f>SUM(D52,D53,D59,D60)</f>
        <v>669</v>
      </c>
    </row>
    <row r="85" spans="1:4" x14ac:dyDescent="0.2">
      <c r="A85" s="54"/>
      <c r="B85" s="31" t="s">
        <v>682</v>
      </c>
      <c r="C85" s="31" t="s">
        <v>686</v>
      </c>
      <c r="D85" s="32">
        <f>SUM(D52,D54,D61,D60)</f>
        <v>822</v>
      </c>
    </row>
    <row r="86" spans="1:4" x14ac:dyDescent="0.2">
      <c r="A86" s="54"/>
      <c r="B86" s="31" t="s">
        <v>381</v>
      </c>
      <c r="C86" s="31" t="s">
        <v>382</v>
      </c>
      <c r="D86" s="32">
        <f>SUM(D52,D53,D63,D64)</f>
        <v>703</v>
      </c>
    </row>
    <row r="87" spans="1:4" x14ac:dyDescent="0.2">
      <c r="A87" s="54"/>
      <c r="B87" s="31" t="s">
        <v>383</v>
      </c>
      <c r="C87" s="31" t="s">
        <v>384</v>
      </c>
      <c r="D87" s="32">
        <f>SUM(D52,D54,D65,D64)</f>
        <v>879</v>
      </c>
    </row>
    <row r="88" spans="1:4" x14ac:dyDescent="0.2">
      <c r="A88" s="54"/>
      <c r="B88" s="31"/>
      <c r="C88" s="31"/>
      <c r="D88" s="32"/>
    </row>
    <row r="89" spans="1:4" x14ac:dyDescent="0.2">
      <c r="A89" s="54"/>
      <c r="B89" s="31" t="s">
        <v>385</v>
      </c>
      <c r="C89" s="31" t="s">
        <v>386</v>
      </c>
      <c r="D89" s="32">
        <f>SUM(D52,D53,D55,D58)</f>
        <v>649</v>
      </c>
    </row>
    <row r="90" spans="1:4" x14ac:dyDescent="0.2">
      <c r="A90" s="54"/>
      <c r="B90" s="31" t="s">
        <v>387</v>
      </c>
      <c r="C90" s="31" t="s">
        <v>388</v>
      </c>
      <c r="D90" s="32">
        <f>SUM(D52,D54,D57,D58)</f>
        <v>790</v>
      </c>
    </row>
    <row r="91" spans="1:4" x14ac:dyDescent="0.2">
      <c r="A91" s="54"/>
      <c r="B91" s="31" t="s">
        <v>683</v>
      </c>
      <c r="C91" s="31" t="s">
        <v>687</v>
      </c>
      <c r="D91" s="32">
        <f>SUM(D52,D53,D60,D62)</f>
        <v>697</v>
      </c>
    </row>
    <row r="92" spans="1:4" x14ac:dyDescent="0.2">
      <c r="A92" s="54"/>
      <c r="B92" s="31" t="s">
        <v>684</v>
      </c>
      <c r="C92" s="31" t="s">
        <v>688</v>
      </c>
      <c r="D92" s="32">
        <f>SUM(D52,D54,D61,D62)</f>
        <v>850</v>
      </c>
    </row>
    <row r="93" spans="1:4" x14ac:dyDescent="0.2">
      <c r="A93" s="54"/>
      <c r="B93" s="31" t="s">
        <v>389</v>
      </c>
      <c r="C93" s="31" t="s">
        <v>690</v>
      </c>
      <c r="D93" s="32">
        <f>SUM(D52,D53,D63,D66)</f>
        <v>754</v>
      </c>
    </row>
    <row r="94" spans="1:4" x14ac:dyDescent="0.2">
      <c r="A94" s="55"/>
      <c r="B94" s="31" t="s">
        <v>390</v>
      </c>
      <c r="C94" s="31" t="s">
        <v>689</v>
      </c>
      <c r="D94" s="32">
        <f>SUM(D52,D54,D65,D66)</f>
        <v>930</v>
      </c>
    </row>
    <row r="95" spans="1:4" x14ac:dyDescent="0.2">
      <c r="A95" s="38"/>
      <c r="B95" s="31"/>
      <c r="C95" s="31"/>
      <c r="D95" s="32"/>
    </row>
    <row r="96" spans="1:4" x14ac:dyDescent="0.2">
      <c r="A96" s="40"/>
      <c r="B96" s="36"/>
      <c r="C96" s="36"/>
      <c r="D96" s="37"/>
    </row>
    <row r="97" spans="1:4" x14ac:dyDescent="0.2">
      <c r="A97" s="38"/>
      <c r="B97" s="31"/>
      <c r="C97" s="31"/>
      <c r="D97" s="32"/>
    </row>
    <row r="98" spans="1:4" x14ac:dyDescent="0.2">
      <c r="A98" s="53" t="s">
        <v>529</v>
      </c>
      <c r="B98" s="31"/>
      <c r="C98" s="31"/>
      <c r="D98" s="32"/>
    </row>
    <row r="99" spans="1:4" x14ac:dyDescent="0.2">
      <c r="A99" s="54"/>
      <c r="B99" s="31" t="s">
        <v>308</v>
      </c>
      <c r="C99" s="31" t="s">
        <v>391</v>
      </c>
      <c r="D99" s="32">
        <v>384</v>
      </c>
    </row>
    <row r="100" spans="1:4" x14ac:dyDescent="0.2">
      <c r="A100" s="54"/>
      <c r="B100" s="31" t="s">
        <v>122</v>
      </c>
      <c r="C100" s="31" t="s">
        <v>392</v>
      </c>
      <c r="D100" s="32">
        <v>470</v>
      </c>
    </row>
    <row r="101" spans="1:4" x14ac:dyDescent="0.2">
      <c r="A101" s="54"/>
      <c r="B101" s="31" t="s">
        <v>709</v>
      </c>
      <c r="C101" s="31" t="s">
        <v>782</v>
      </c>
      <c r="D101" s="32">
        <v>431</v>
      </c>
    </row>
    <row r="102" spans="1:4" x14ac:dyDescent="0.2">
      <c r="A102" s="54"/>
      <c r="B102" s="31" t="s">
        <v>710</v>
      </c>
      <c r="C102" s="31" t="s">
        <v>783</v>
      </c>
      <c r="D102" s="32">
        <v>651</v>
      </c>
    </row>
    <row r="103" spans="1:4" x14ac:dyDescent="0.2">
      <c r="A103" s="54"/>
      <c r="B103" s="31"/>
      <c r="C103" s="31"/>
      <c r="D103" s="32"/>
    </row>
    <row r="104" spans="1:4" x14ac:dyDescent="0.2">
      <c r="A104" s="54"/>
      <c r="B104" s="31" t="s">
        <v>711</v>
      </c>
      <c r="C104" s="31" t="s">
        <v>248</v>
      </c>
      <c r="D104" s="32">
        <v>37</v>
      </c>
    </row>
    <row r="105" spans="1:4" x14ac:dyDescent="0.2">
      <c r="A105" s="54"/>
      <c r="B105" s="31" t="s">
        <v>712</v>
      </c>
      <c r="C105" s="31" t="s">
        <v>339</v>
      </c>
      <c r="D105" s="32">
        <v>37</v>
      </c>
    </row>
    <row r="106" spans="1:4" x14ac:dyDescent="0.2">
      <c r="A106" s="54"/>
      <c r="B106" s="31" t="s">
        <v>714</v>
      </c>
      <c r="C106" s="31" t="s">
        <v>713</v>
      </c>
      <c r="D106" s="32">
        <v>40</v>
      </c>
    </row>
    <row r="107" spans="1:4" x14ac:dyDescent="0.2">
      <c r="A107" s="54"/>
      <c r="B107" s="31" t="s">
        <v>715</v>
      </c>
      <c r="C107" s="31" t="s">
        <v>341</v>
      </c>
      <c r="D107" s="32">
        <v>60</v>
      </c>
    </row>
    <row r="108" spans="1:4" x14ac:dyDescent="0.2">
      <c r="A108" s="54"/>
      <c r="B108" s="31"/>
      <c r="C108" s="31"/>
      <c r="D108" s="32"/>
    </row>
    <row r="109" spans="1:4" x14ac:dyDescent="0.2">
      <c r="A109" s="54"/>
      <c r="B109" s="31" t="s">
        <v>718</v>
      </c>
      <c r="C109" s="31" t="s">
        <v>650</v>
      </c>
      <c r="D109" s="32">
        <v>60</v>
      </c>
    </row>
    <row r="110" spans="1:4" x14ac:dyDescent="0.2">
      <c r="A110" s="54"/>
      <c r="B110" s="31" t="s">
        <v>719</v>
      </c>
      <c r="C110" s="31" t="s">
        <v>651</v>
      </c>
      <c r="D110" s="32">
        <v>60</v>
      </c>
    </row>
    <row r="111" spans="1:4" x14ac:dyDescent="0.2">
      <c r="A111" s="54"/>
      <c r="B111" s="31" t="s">
        <v>720</v>
      </c>
      <c r="C111" s="31" t="s">
        <v>716</v>
      </c>
      <c r="D111" s="32">
        <v>81</v>
      </c>
    </row>
    <row r="112" spans="1:4" x14ac:dyDescent="0.2">
      <c r="A112" s="54"/>
      <c r="B112" s="31" t="s">
        <v>721</v>
      </c>
      <c r="C112" s="31" t="s">
        <v>799</v>
      </c>
      <c r="D112" s="32">
        <v>81</v>
      </c>
    </row>
    <row r="113" spans="1:4" x14ac:dyDescent="0.2">
      <c r="A113" s="54"/>
      <c r="B113" s="31"/>
      <c r="C113" s="31"/>
      <c r="D113" s="32"/>
    </row>
    <row r="114" spans="1:4" x14ac:dyDescent="0.2">
      <c r="A114" s="54"/>
      <c r="B114" s="31" t="s">
        <v>722</v>
      </c>
      <c r="C114" s="31" t="s">
        <v>249</v>
      </c>
      <c r="D114" s="32">
        <v>81</v>
      </c>
    </row>
    <row r="115" spans="1:4" x14ac:dyDescent="0.2">
      <c r="A115" s="54"/>
      <c r="B115" s="31" t="s">
        <v>723</v>
      </c>
      <c r="C115" s="31" t="s">
        <v>340</v>
      </c>
      <c r="D115" s="32">
        <v>82</v>
      </c>
    </row>
    <row r="116" spans="1:4" x14ac:dyDescent="0.2">
      <c r="A116" s="54"/>
      <c r="B116" s="31" t="s">
        <v>724</v>
      </c>
      <c r="C116" s="31" t="s">
        <v>717</v>
      </c>
      <c r="D116" s="32">
        <v>120</v>
      </c>
    </row>
    <row r="117" spans="1:4" x14ac:dyDescent="0.2">
      <c r="A117" s="54"/>
      <c r="B117" s="31" t="s">
        <v>725</v>
      </c>
      <c r="C117" s="31" t="s">
        <v>342</v>
      </c>
      <c r="D117" s="32">
        <v>100</v>
      </c>
    </row>
    <row r="118" spans="1:4" x14ac:dyDescent="0.2">
      <c r="A118" s="54"/>
      <c r="B118" s="31"/>
      <c r="C118" s="31"/>
      <c r="D118" s="32"/>
    </row>
    <row r="119" spans="1:4" x14ac:dyDescent="0.2">
      <c r="A119" s="54"/>
      <c r="B119" s="31" t="s">
        <v>393</v>
      </c>
      <c r="C119" s="31" t="s">
        <v>726</v>
      </c>
      <c r="D119" s="32">
        <f>D99+D101+D104+D105</f>
        <v>889</v>
      </c>
    </row>
    <row r="120" spans="1:4" x14ac:dyDescent="0.2">
      <c r="A120" s="54"/>
      <c r="B120" s="31" t="s">
        <v>395</v>
      </c>
      <c r="C120" s="31" t="s">
        <v>730</v>
      </c>
      <c r="D120" s="32">
        <f>D99+D102+D106+D105</f>
        <v>1112</v>
      </c>
    </row>
    <row r="121" spans="1:4" x14ac:dyDescent="0.2">
      <c r="A121" s="54"/>
      <c r="B121" s="31" t="s">
        <v>742</v>
      </c>
      <c r="C121" s="31" t="s">
        <v>743</v>
      </c>
      <c r="D121" s="32">
        <f>D99+D101+D109+D110</f>
        <v>935</v>
      </c>
    </row>
    <row r="122" spans="1:4" x14ac:dyDescent="0.2">
      <c r="A122" s="54"/>
      <c r="B122" s="31" t="s">
        <v>774</v>
      </c>
      <c r="C122" s="31" t="s">
        <v>775</v>
      </c>
      <c r="D122" s="32">
        <f>D99+D102+D111+D110</f>
        <v>1176</v>
      </c>
    </row>
    <row r="123" spans="1:4" x14ac:dyDescent="0.2">
      <c r="A123" s="54"/>
      <c r="B123" s="31" t="s">
        <v>394</v>
      </c>
      <c r="C123" s="31" t="s">
        <v>728</v>
      </c>
      <c r="D123" s="32">
        <f>SUM(D101+D99+D114+D115)</f>
        <v>978</v>
      </c>
    </row>
    <row r="124" spans="1:4" x14ac:dyDescent="0.2">
      <c r="A124" s="54"/>
      <c r="B124" s="31" t="s">
        <v>396</v>
      </c>
      <c r="C124" s="31" t="s">
        <v>731</v>
      </c>
      <c r="D124" s="32">
        <f>D99+D102+D116+D115</f>
        <v>1237</v>
      </c>
    </row>
    <row r="125" spans="1:4" x14ac:dyDescent="0.2">
      <c r="A125" s="54"/>
      <c r="B125" s="31"/>
      <c r="C125" s="31"/>
      <c r="D125" s="32"/>
    </row>
    <row r="126" spans="1:4" x14ac:dyDescent="0.2">
      <c r="A126" s="54"/>
      <c r="B126" s="31" t="s">
        <v>397</v>
      </c>
      <c r="C126" s="31" t="s">
        <v>732</v>
      </c>
      <c r="D126" s="32">
        <f>D99+D101+D104+D107</f>
        <v>912</v>
      </c>
    </row>
    <row r="127" spans="1:4" x14ac:dyDescent="0.2">
      <c r="A127" s="54"/>
      <c r="B127" s="31" t="s">
        <v>399</v>
      </c>
      <c r="C127" s="31" t="s">
        <v>733</v>
      </c>
      <c r="D127" s="32">
        <f>D99+D102+D106+D107</f>
        <v>1135</v>
      </c>
    </row>
    <row r="128" spans="1:4" x14ac:dyDescent="0.2">
      <c r="A128" s="54"/>
      <c r="B128" s="31" t="s">
        <v>744</v>
      </c>
      <c r="C128" s="31" t="s">
        <v>745</v>
      </c>
      <c r="D128" s="32">
        <f>D99+D101+D109+D112</f>
        <v>956</v>
      </c>
    </row>
    <row r="129" spans="1:4" x14ac:dyDescent="0.2">
      <c r="A129" s="54"/>
      <c r="B129" s="31" t="s">
        <v>777</v>
      </c>
      <c r="C129" s="31" t="s">
        <v>776</v>
      </c>
      <c r="D129" s="32">
        <f>D99+D102+D111+D112</f>
        <v>1197</v>
      </c>
    </row>
    <row r="130" spans="1:4" x14ac:dyDescent="0.2">
      <c r="A130" s="54"/>
      <c r="B130" s="31" t="s">
        <v>398</v>
      </c>
      <c r="C130" s="31" t="s">
        <v>734</v>
      </c>
      <c r="D130" s="32">
        <f>D99+D101+D114+D117</f>
        <v>996</v>
      </c>
    </row>
    <row r="131" spans="1:4" x14ac:dyDescent="0.2">
      <c r="A131" s="54"/>
      <c r="B131" s="31" t="s">
        <v>400</v>
      </c>
      <c r="C131" s="31" t="s">
        <v>735</v>
      </c>
      <c r="D131" s="32">
        <f>D99+D102+D116+D117</f>
        <v>1255</v>
      </c>
    </row>
    <row r="132" spans="1:4" x14ac:dyDescent="0.2">
      <c r="A132" s="54"/>
      <c r="B132" s="31"/>
      <c r="C132" s="31"/>
      <c r="D132" s="32"/>
    </row>
    <row r="133" spans="1:4" x14ac:dyDescent="0.2">
      <c r="A133" s="54"/>
      <c r="B133" s="31" t="s">
        <v>401</v>
      </c>
      <c r="C133" s="31" t="s">
        <v>727</v>
      </c>
      <c r="D133" s="32">
        <f>D100+D101+D104+D105</f>
        <v>975</v>
      </c>
    </row>
    <row r="134" spans="1:4" x14ac:dyDescent="0.2">
      <c r="A134" s="54"/>
      <c r="B134" s="31" t="s">
        <v>403</v>
      </c>
      <c r="C134" s="31" t="s">
        <v>738</v>
      </c>
      <c r="D134" s="32">
        <f>SUM(D102+D100+D106+D105)</f>
        <v>1198</v>
      </c>
    </row>
    <row r="135" spans="1:4" x14ac:dyDescent="0.2">
      <c r="A135" s="54"/>
      <c r="B135" s="31" t="s">
        <v>746</v>
      </c>
      <c r="C135" s="31" t="s">
        <v>747</v>
      </c>
      <c r="D135" s="32">
        <f>SUM(D101+D100+D109+D110)</f>
        <v>1021</v>
      </c>
    </row>
    <row r="136" spans="1:4" x14ac:dyDescent="0.2">
      <c r="A136" s="54"/>
      <c r="B136" s="31" t="s">
        <v>778</v>
      </c>
      <c r="C136" s="31" t="s">
        <v>779</v>
      </c>
      <c r="D136" s="32">
        <f>SUM(D102+D100+D111+D110)</f>
        <v>1262</v>
      </c>
    </row>
    <row r="137" spans="1:4" x14ac:dyDescent="0.2">
      <c r="A137" s="54"/>
      <c r="B137" s="31" t="s">
        <v>402</v>
      </c>
      <c r="C137" s="31" t="s">
        <v>729</v>
      </c>
      <c r="D137" s="32">
        <f>SUM(D101+D100+D114+D115)</f>
        <v>1064</v>
      </c>
    </row>
    <row r="138" spans="1:4" x14ac:dyDescent="0.2">
      <c r="A138" s="54"/>
      <c r="B138" s="31" t="s">
        <v>404</v>
      </c>
      <c r="C138" s="31" t="s">
        <v>739</v>
      </c>
      <c r="D138" s="32">
        <f>SUM(D102+D100+D116+D115)</f>
        <v>1323</v>
      </c>
    </row>
    <row r="139" spans="1:4" x14ac:dyDescent="0.2">
      <c r="A139" s="54"/>
      <c r="B139" s="31"/>
      <c r="C139" s="31"/>
      <c r="D139" s="32"/>
    </row>
    <row r="140" spans="1:4" x14ac:dyDescent="0.2">
      <c r="A140" s="54"/>
      <c r="B140" s="31" t="s">
        <v>405</v>
      </c>
      <c r="C140" s="31" t="s">
        <v>736</v>
      </c>
      <c r="D140" s="32">
        <f>SUM(D101+D100+D104+D107)</f>
        <v>998</v>
      </c>
    </row>
    <row r="141" spans="1:4" x14ac:dyDescent="0.2">
      <c r="A141" s="54"/>
      <c r="B141" s="31" t="s">
        <v>407</v>
      </c>
      <c r="C141" s="31" t="s">
        <v>740</v>
      </c>
      <c r="D141" s="32">
        <f>SUM(D102+D100+D106+D107)</f>
        <v>1221</v>
      </c>
    </row>
    <row r="142" spans="1:4" x14ac:dyDescent="0.2">
      <c r="A142" s="54"/>
      <c r="B142" s="31" t="s">
        <v>748</v>
      </c>
      <c r="C142" s="31" t="s">
        <v>749</v>
      </c>
      <c r="D142" s="32">
        <f>SUM(D101+D100+D109+D112)</f>
        <v>1042</v>
      </c>
    </row>
    <row r="143" spans="1:4" x14ac:dyDescent="0.2">
      <c r="A143" s="54"/>
      <c r="B143" s="31" t="s">
        <v>780</v>
      </c>
      <c r="C143" s="31" t="s">
        <v>781</v>
      </c>
      <c r="D143" s="32">
        <f>SUM(D102+D100+D111+D112)</f>
        <v>1283</v>
      </c>
    </row>
    <row r="144" spans="1:4" x14ac:dyDescent="0.2">
      <c r="A144" s="54"/>
      <c r="B144" s="31" t="s">
        <v>406</v>
      </c>
      <c r="C144" s="31" t="s">
        <v>737</v>
      </c>
      <c r="D144" s="32">
        <f>SUM(D101+D100+D114+D117)</f>
        <v>1082</v>
      </c>
    </row>
    <row r="145" spans="1:4" x14ac:dyDescent="0.2">
      <c r="A145" s="55"/>
      <c r="B145" s="31" t="s">
        <v>408</v>
      </c>
      <c r="C145" s="31" t="s">
        <v>741</v>
      </c>
      <c r="D145" s="32">
        <f>SUM(D102+D100+D116+D117)</f>
        <v>1341</v>
      </c>
    </row>
    <row r="146" spans="1:4" x14ac:dyDescent="0.2">
      <c r="A146" s="38"/>
      <c r="B146" s="31"/>
      <c r="C146" s="31"/>
      <c r="D146" s="32"/>
    </row>
    <row r="147" spans="1:4" x14ac:dyDescent="0.2">
      <c r="A147" s="40"/>
      <c r="B147" s="36"/>
      <c r="C147" s="36"/>
      <c r="D147" s="37"/>
    </row>
    <row r="148" spans="1:4" x14ac:dyDescent="0.2">
      <c r="A148" s="38"/>
      <c r="B148" s="31"/>
      <c r="C148" s="31"/>
      <c r="D148" s="32"/>
    </row>
    <row r="149" spans="1:4" x14ac:dyDescent="0.2">
      <c r="A149" s="53" t="s">
        <v>530</v>
      </c>
      <c r="B149" s="31"/>
      <c r="C149" s="31"/>
      <c r="D149" s="32"/>
    </row>
    <row r="150" spans="1:4" x14ac:dyDescent="0.2">
      <c r="A150" s="54"/>
      <c r="B150" s="31" t="s">
        <v>409</v>
      </c>
      <c r="C150" s="31" t="s">
        <v>410</v>
      </c>
      <c r="D150" s="32">
        <v>480</v>
      </c>
    </row>
    <row r="151" spans="1:4" x14ac:dyDescent="0.2">
      <c r="A151" s="54"/>
      <c r="B151" s="31" t="s">
        <v>309</v>
      </c>
      <c r="C151" s="31" t="s">
        <v>411</v>
      </c>
      <c r="D151" s="32">
        <v>630</v>
      </c>
    </row>
    <row r="152" spans="1:4" x14ac:dyDescent="0.2">
      <c r="A152" s="54"/>
      <c r="B152" s="31" t="s">
        <v>750</v>
      </c>
      <c r="C152" s="31" t="s">
        <v>412</v>
      </c>
      <c r="D152" s="32">
        <v>535</v>
      </c>
    </row>
    <row r="153" spans="1:4" x14ac:dyDescent="0.2">
      <c r="A153" s="54"/>
      <c r="B153" s="31" t="s">
        <v>751</v>
      </c>
      <c r="C153" s="31" t="s">
        <v>413</v>
      </c>
      <c r="D153" s="32">
        <v>746</v>
      </c>
    </row>
    <row r="154" spans="1:4" x14ac:dyDescent="0.2">
      <c r="A154" s="54"/>
      <c r="B154" s="31"/>
      <c r="C154" s="31"/>
      <c r="D154" s="32"/>
    </row>
    <row r="155" spans="1:4" x14ac:dyDescent="0.2">
      <c r="A155" s="54"/>
      <c r="B155" s="31" t="s">
        <v>711</v>
      </c>
      <c r="C155" s="31" t="s">
        <v>248</v>
      </c>
      <c r="D155" s="32">
        <v>37</v>
      </c>
    </row>
    <row r="156" spans="1:4" x14ac:dyDescent="0.2">
      <c r="A156" s="54"/>
      <c r="B156" s="31" t="s">
        <v>712</v>
      </c>
      <c r="C156" s="31" t="s">
        <v>339</v>
      </c>
      <c r="D156" s="32">
        <v>37</v>
      </c>
    </row>
    <row r="157" spans="1:4" x14ac:dyDescent="0.2">
      <c r="A157" s="54"/>
      <c r="B157" s="31" t="s">
        <v>714</v>
      </c>
      <c r="C157" s="31" t="s">
        <v>713</v>
      </c>
      <c r="D157" s="32">
        <v>40</v>
      </c>
    </row>
    <row r="158" spans="1:4" x14ac:dyDescent="0.2">
      <c r="A158" s="54"/>
      <c r="B158" s="31" t="s">
        <v>715</v>
      </c>
      <c r="C158" s="31" t="s">
        <v>341</v>
      </c>
      <c r="D158" s="32">
        <v>60</v>
      </c>
    </row>
    <row r="159" spans="1:4" x14ac:dyDescent="0.2">
      <c r="A159" s="54"/>
      <c r="B159" s="31"/>
      <c r="C159" s="31"/>
      <c r="D159" s="32"/>
    </row>
    <row r="160" spans="1:4" x14ac:dyDescent="0.2">
      <c r="A160" s="54"/>
      <c r="B160" s="31" t="s">
        <v>718</v>
      </c>
      <c r="C160" s="31" t="s">
        <v>650</v>
      </c>
      <c r="D160" s="32">
        <v>60</v>
      </c>
    </row>
    <row r="161" spans="1:4" x14ac:dyDescent="0.2">
      <c r="A161" s="54"/>
      <c r="B161" s="31" t="s">
        <v>719</v>
      </c>
      <c r="C161" s="31" t="s">
        <v>651</v>
      </c>
      <c r="D161" s="32">
        <v>60</v>
      </c>
    </row>
    <row r="162" spans="1:4" x14ac:dyDescent="0.2">
      <c r="A162" s="54"/>
      <c r="B162" s="31" t="s">
        <v>720</v>
      </c>
      <c r="C162" s="31" t="s">
        <v>716</v>
      </c>
      <c r="D162" s="32">
        <v>81</v>
      </c>
    </row>
    <row r="163" spans="1:4" x14ac:dyDescent="0.2">
      <c r="A163" s="54"/>
      <c r="B163" s="31" t="s">
        <v>721</v>
      </c>
      <c r="C163" s="31" t="s">
        <v>341</v>
      </c>
      <c r="D163" s="32">
        <v>81</v>
      </c>
    </row>
    <row r="164" spans="1:4" x14ac:dyDescent="0.2">
      <c r="A164" s="54"/>
      <c r="B164" s="31"/>
      <c r="C164" s="31"/>
      <c r="D164" s="32"/>
    </row>
    <row r="165" spans="1:4" x14ac:dyDescent="0.2">
      <c r="A165" s="54"/>
      <c r="B165" s="31" t="s">
        <v>722</v>
      </c>
      <c r="C165" s="31" t="s">
        <v>249</v>
      </c>
      <c r="D165" s="32">
        <v>81</v>
      </c>
    </row>
    <row r="166" spans="1:4" x14ac:dyDescent="0.2">
      <c r="A166" s="54"/>
      <c r="B166" s="31" t="s">
        <v>723</v>
      </c>
      <c r="C166" s="31" t="s">
        <v>340</v>
      </c>
      <c r="D166" s="32">
        <v>82</v>
      </c>
    </row>
    <row r="167" spans="1:4" x14ac:dyDescent="0.2">
      <c r="A167" s="54"/>
      <c r="B167" s="31" t="s">
        <v>724</v>
      </c>
      <c r="C167" s="31" t="s">
        <v>717</v>
      </c>
      <c r="D167" s="32">
        <v>120</v>
      </c>
    </row>
    <row r="168" spans="1:4" x14ac:dyDescent="0.2">
      <c r="A168" s="54"/>
      <c r="B168" s="31" t="s">
        <v>725</v>
      </c>
      <c r="C168" s="31" t="s">
        <v>342</v>
      </c>
      <c r="D168" s="32">
        <v>100</v>
      </c>
    </row>
    <row r="169" spans="1:4" x14ac:dyDescent="0.2">
      <c r="A169" s="54"/>
      <c r="B169" s="31"/>
      <c r="C169" s="31"/>
      <c r="D169" s="32"/>
    </row>
    <row r="170" spans="1:4" x14ac:dyDescent="0.2">
      <c r="A170" s="54"/>
      <c r="B170" s="31" t="s">
        <v>414</v>
      </c>
      <c r="C170" s="31" t="s">
        <v>752</v>
      </c>
      <c r="D170" s="32">
        <f>SUM(D152+D150+D155+D156)</f>
        <v>1089</v>
      </c>
    </row>
    <row r="171" spans="1:4" x14ac:dyDescent="0.2">
      <c r="A171" s="54"/>
      <c r="B171" s="31" t="s">
        <v>416</v>
      </c>
      <c r="C171" s="31" t="s">
        <v>753</v>
      </c>
      <c r="D171" s="32">
        <f>SUM(D153+D150+D157+D156)</f>
        <v>1303</v>
      </c>
    </row>
    <row r="172" spans="1:4" x14ac:dyDescent="0.2">
      <c r="A172" s="54"/>
      <c r="B172" s="31" t="s">
        <v>754</v>
      </c>
      <c r="C172" s="31" t="s">
        <v>755</v>
      </c>
      <c r="D172" s="32">
        <f>SUM(D152+D150+D160+D161)</f>
        <v>1135</v>
      </c>
    </row>
    <row r="173" spans="1:4" x14ac:dyDescent="0.2">
      <c r="A173" s="54"/>
      <c r="B173" s="31" t="s">
        <v>784</v>
      </c>
      <c r="C173" s="31" t="s">
        <v>785</v>
      </c>
      <c r="D173" s="32">
        <f>SUM(D153+D150+D162+D161)</f>
        <v>1367</v>
      </c>
    </row>
    <row r="174" spans="1:4" x14ac:dyDescent="0.2">
      <c r="A174" s="54"/>
      <c r="B174" s="31" t="s">
        <v>415</v>
      </c>
      <c r="C174" s="31" t="s">
        <v>756</v>
      </c>
      <c r="D174" s="32">
        <f>SUM(D152+D150+D165+D166)</f>
        <v>1178</v>
      </c>
    </row>
    <row r="175" spans="1:4" x14ac:dyDescent="0.2">
      <c r="A175" s="54"/>
      <c r="B175" s="31" t="s">
        <v>417</v>
      </c>
      <c r="C175" s="31" t="s">
        <v>757</v>
      </c>
      <c r="D175" s="32">
        <f>SUM(D153+D150+D167+D166)</f>
        <v>1428</v>
      </c>
    </row>
    <row r="176" spans="1:4" x14ac:dyDescent="0.2">
      <c r="A176" s="54"/>
      <c r="B176" s="31"/>
      <c r="C176" s="31"/>
      <c r="D176" s="32"/>
    </row>
    <row r="177" spans="1:4" x14ac:dyDescent="0.2">
      <c r="A177" s="54"/>
      <c r="B177" s="31" t="s">
        <v>418</v>
      </c>
      <c r="C177" s="31" t="s">
        <v>758</v>
      </c>
      <c r="D177" s="32">
        <f>SUM(D152+D150+D155+D158)</f>
        <v>1112</v>
      </c>
    </row>
    <row r="178" spans="1:4" x14ac:dyDescent="0.2">
      <c r="A178" s="54"/>
      <c r="B178" s="31" t="s">
        <v>420</v>
      </c>
      <c r="C178" s="31" t="s">
        <v>759</v>
      </c>
      <c r="D178" s="32">
        <f>SUM(D153+D150+D157+D158)</f>
        <v>1326</v>
      </c>
    </row>
    <row r="179" spans="1:4" x14ac:dyDescent="0.2">
      <c r="A179" s="54"/>
      <c r="B179" s="31" t="s">
        <v>760</v>
      </c>
      <c r="C179" s="31" t="s">
        <v>761</v>
      </c>
      <c r="D179" s="32">
        <f>SUM(D152+D150+D160+D163)</f>
        <v>1156</v>
      </c>
    </row>
    <row r="180" spans="1:4" x14ac:dyDescent="0.2">
      <c r="A180" s="54"/>
      <c r="B180" s="31" t="s">
        <v>786</v>
      </c>
      <c r="C180" s="31" t="s">
        <v>787</v>
      </c>
      <c r="D180" s="32">
        <f>SUM(D153+D150+D162+D163)</f>
        <v>1388</v>
      </c>
    </row>
    <row r="181" spans="1:4" x14ac:dyDescent="0.2">
      <c r="A181" s="54"/>
      <c r="B181" s="31" t="s">
        <v>419</v>
      </c>
      <c r="C181" s="31" t="s">
        <v>762</v>
      </c>
      <c r="D181" s="32">
        <f>SUM(D152+D150+D165+D168)</f>
        <v>1196</v>
      </c>
    </row>
    <row r="182" spans="1:4" x14ac:dyDescent="0.2">
      <c r="A182" s="54"/>
      <c r="B182" s="31" t="s">
        <v>421</v>
      </c>
      <c r="C182" s="31" t="s">
        <v>763</v>
      </c>
      <c r="D182" s="32">
        <f>SUM(D153+D150+D167+D168)</f>
        <v>1446</v>
      </c>
    </row>
    <row r="183" spans="1:4" x14ac:dyDescent="0.2">
      <c r="A183" s="54"/>
      <c r="B183" s="31"/>
      <c r="C183" s="31"/>
      <c r="D183" s="32"/>
    </row>
    <row r="184" spans="1:4" x14ac:dyDescent="0.2">
      <c r="A184" s="54"/>
      <c r="B184" s="31" t="s">
        <v>765</v>
      </c>
      <c r="C184" s="31" t="s">
        <v>800</v>
      </c>
      <c r="D184" s="32">
        <f>SUM(D152+D151+D155+D156)</f>
        <v>1239</v>
      </c>
    </row>
    <row r="185" spans="1:4" x14ac:dyDescent="0.2">
      <c r="A185" s="54"/>
      <c r="B185" s="31" t="s">
        <v>764</v>
      </c>
      <c r="C185" s="31" t="s">
        <v>801</v>
      </c>
      <c r="D185" s="32">
        <f>SUM(D153+D151+D157+D156)</f>
        <v>1453</v>
      </c>
    </row>
    <row r="186" spans="1:4" x14ac:dyDescent="0.2">
      <c r="A186" s="54"/>
      <c r="B186" s="31" t="s">
        <v>766</v>
      </c>
      <c r="C186" s="31" t="s">
        <v>802</v>
      </c>
      <c r="D186" s="32">
        <f>SUM(D152+D151+D160+D161)</f>
        <v>1285</v>
      </c>
    </row>
    <row r="187" spans="1:4" x14ac:dyDescent="0.2">
      <c r="A187" s="54"/>
      <c r="B187" s="31" t="s">
        <v>766</v>
      </c>
      <c r="C187" s="31" t="s">
        <v>802</v>
      </c>
      <c r="D187" s="32">
        <f>SUM(D153+D151+D162+D161)</f>
        <v>1517</v>
      </c>
    </row>
    <row r="188" spans="1:4" x14ac:dyDescent="0.2">
      <c r="A188" s="54"/>
      <c r="B188" s="31" t="s">
        <v>767</v>
      </c>
      <c r="C188" s="31" t="s">
        <v>803</v>
      </c>
      <c r="D188" s="32">
        <f>SUM(D152+D151+D165+D166)</f>
        <v>1328</v>
      </c>
    </row>
    <row r="189" spans="1:4" x14ac:dyDescent="0.2">
      <c r="A189" s="54"/>
      <c r="B189" s="31" t="s">
        <v>768</v>
      </c>
      <c r="C189" s="31" t="s">
        <v>804</v>
      </c>
      <c r="D189" s="32">
        <f>SUM(D153+D151+D167+D166)</f>
        <v>1578</v>
      </c>
    </row>
    <row r="190" spans="1:4" x14ac:dyDescent="0.2">
      <c r="A190" s="54"/>
      <c r="B190" s="31"/>
      <c r="C190" s="31"/>
      <c r="D190" s="32"/>
    </row>
    <row r="191" spans="1:4" x14ac:dyDescent="0.2">
      <c r="A191" s="54"/>
      <c r="B191" s="31" t="s">
        <v>769</v>
      </c>
      <c r="C191" s="31" t="s">
        <v>805</v>
      </c>
      <c r="D191" s="32">
        <f>SUM(D152+D151+D155+D158)</f>
        <v>1262</v>
      </c>
    </row>
    <row r="192" spans="1:4" x14ac:dyDescent="0.2">
      <c r="A192" s="54"/>
      <c r="B192" s="31" t="s">
        <v>770</v>
      </c>
      <c r="C192" s="31" t="s">
        <v>806</v>
      </c>
      <c r="D192" s="32">
        <f>SUM(D153+D151+D157+D158)</f>
        <v>1476</v>
      </c>
    </row>
    <row r="193" spans="1:4" x14ac:dyDescent="0.2">
      <c r="A193" s="54"/>
      <c r="B193" s="31" t="s">
        <v>771</v>
      </c>
      <c r="C193" s="31" t="s">
        <v>807</v>
      </c>
      <c r="D193" s="32">
        <f>SUM(D152+D151+D160+D163)</f>
        <v>1306</v>
      </c>
    </row>
    <row r="194" spans="1:4" x14ac:dyDescent="0.2">
      <c r="A194" s="54"/>
      <c r="B194" s="31" t="s">
        <v>788</v>
      </c>
      <c r="C194" s="31" t="s">
        <v>808</v>
      </c>
      <c r="D194" s="32">
        <f>SUM(D153+D151+D162+D163)</f>
        <v>1538</v>
      </c>
    </row>
    <row r="195" spans="1:4" x14ac:dyDescent="0.2">
      <c r="A195" s="54"/>
      <c r="B195" s="31" t="s">
        <v>772</v>
      </c>
      <c r="C195" s="31" t="s">
        <v>809</v>
      </c>
      <c r="D195" s="32">
        <f>SUM(D152+D151+D165+D168)</f>
        <v>1346</v>
      </c>
    </row>
    <row r="196" spans="1:4" x14ac:dyDescent="0.2">
      <c r="A196" s="54"/>
      <c r="B196" s="31" t="s">
        <v>773</v>
      </c>
      <c r="C196" s="31" t="s">
        <v>810</v>
      </c>
      <c r="D196" s="32">
        <f>SUM(D153+D151+D167+D168)</f>
        <v>1596</v>
      </c>
    </row>
    <row r="197" spans="1:4" x14ac:dyDescent="0.2">
      <c r="A197" s="54"/>
      <c r="B197" s="31"/>
      <c r="C197" s="31"/>
      <c r="D197" s="32"/>
    </row>
    <row r="198" spans="1:4" x14ac:dyDescent="0.2">
      <c r="A198" s="38"/>
      <c r="B198" s="31"/>
      <c r="C198" s="31"/>
      <c r="D198" s="32"/>
    </row>
    <row r="199" spans="1:4" x14ac:dyDescent="0.2">
      <c r="A199" s="40"/>
      <c r="B199" s="36"/>
      <c r="C199" s="36"/>
      <c r="D199" s="37"/>
    </row>
    <row r="200" spans="1:4" x14ac:dyDescent="0.2">
      <c r="A200" s="38"/>
      <c r="B200" s="31"/>
      <c r="C200" s="31"/>
      <c r="D200" s="32"/>
    </row>
    <row r="201" spans="1:4" x14ac:dyDescent="0.2">
      <c r="A201" s="53" t="s">
        <v>531</v>
      </c>
      <c r="B201" s="31"/>
      <c r="C201" s="31"/>
      <c r="D201" s="32"/>
    </row>
    <row r="202" spans="1:4" x14ac:dyDescent="0.2">
      <c r="A202" s="54"/>
      <c r="B202" s="31" t="s">
        <v>310</v>
      </c>
      <c r="C202" s="31" t="s">
        <v>422</v>
      </c>
      <c r="D202" s="32">
        <v>600</v>
      </c>
    </row>
    <row r="203" spans="1:4" x14ac:dyDescent="0.2">
      <c r="A203" s="54"/>
      <c r="B203" s="31" t="s">
        <v>311</v>
      </c>
      <c r="C203" s="31" t="s">
        <v>411</v>
      </c>
      <c r="D203" s="32">
        <v>680</v>
      </c>
    </row>
    <row r="204" spans="1:4" x14ac:dyDescent="0.2">
      <c r="A204" s="54"/>
      <c r="B204" s="31" t="s">
        <v>790</v>
      </c>
      <c r="C204" s="31" t="s">
        <v>423</v>
      </c>
      <c r="D204" s="32">
        <v>570</v>
      </c>
    </row>
    <row r="205" spans="1:4" x14ac:dyDescent="0.2">
      <c r="A205" s="54"/>
      <c r="B205" s="31" t="s">
        <v>789</v>
      </c>
      <c r="C205" s="31" t="s">
        <v>424</v>
      </c>
      <c r="D205" s="32">
        <v>767</v>
      </c>
    </row>
    <row r="206" spans="1:4" x14ac:dyDescent="0.2">
      <c r="A206" s="54"/>
      <c r="B206" s="31"/>
      <c r="C206" s="31"/>
      <c r="D206" s="32"/>
    </row>
    <row r="207" spans="1:4" x14ac:dyDescent="0.2">
      <c r="A207" s="54"/>
      <c r="B207" s="31" t="s">
        <v>711</v>
      </c>
      <c r="C207" s="31" t="s">
        <v>248</v>
      </c>
      <c r="D207" s="32">
        <v>37</v>
      </c>
    </row>
    <row r="208" spans="1:4" x14ac:dyDescent="0.2">
      <c r="A208" s="54"/>
      <c r="B208" s="31" t="s">
        <v>712</v>
      </c>
      <c r="C208" s="31" t="s">
        <v>339</v>
      </c>
      <c r="D208" s="32">
        <v>37</v>
      </c>
    </row>
    <row r="209" spans="1:4" x14ac:dyDescent="0.2">
      <c r="A209" s="54"/>
      <c r="B209" s="31" t="s">
        <v>714</v>
      </c>
      <c r="C209" s="31" t="s">
        <v>713</v>
      </c>
      <c r="D209" s="32">
        <v>40</v>
      </c>
    </row>
    <row r="210" spans="1:4" x14ac:dyDescent="0.2">
      <c r="A210" s="54"/>
      <c r="B210" s="31" t="s">
        <v>715</v>
      </c>
      <c r="C210" s="31" t="s">
        <v>341</v>
      </c>
      <c r="D210" s="32">
        <v>60</v>
      </c>
    </row>
    <row r="211" spans="1:4" x14ac:dyDescent="0.2">
      <c r="A211" s="54"/>
      <c r="B211" s="31"/>
      <c r="C211" s="31"/>
      <c r="D211" s="32"/>
    </row>
    <row r="212" spans="1:4" x14ac:dyDescent="0.2">
      <c r="A212" s="54"/>
      <c r="B212" s="31" t="s">
        <v>718</v>
      </c>
      <c r="C212" s="31" t="s">
        <v>650</v>
      </c>
      <c r="D212" s="32">
        <v>60</v>
      </c>
    </row>
    <row r="213" spans="1:4" x14ac:dyDescent="0.2">
      <c r="A213" s="54"/>
      <c r="B213" s="31" t="s">
        <v>719</v>
      </c>
      <c r="C213" s="31" t="s">
        <v>651</v>
      </c>
      <c r="D213" s="32">
        <v>60</v>
      </c>
    </row>
    <row r="214" spans="1:4" x14ac:dyDescent="0.2">
      <c r="A214" s="54"/>
      <c r="B214" s="31" t="s">
        <v>720</v>
      </c>
      <c r="C214" s="31" t="s">
        <v>716</v>
      </c>
      <c r="D214" s="32">
        <v>81</v>
      </c>
    </row>
    <row r="215" spans="1:4" x14ac:dyDescent="0.2">
      <c r="A215" s="54"/>
      <c r="B215" s="31" t="s">
        <v>721</v>
      </c>
      <c r="C215" s="31" t="s">
        <v>341</v>
      </c>
      <c r="D215" s="32">
        <v>81</v>
      </c>
    </row>
    <row r="216" spans="1:4" x14ac:dyDescent="0.2">
      <c r="A216" s="54"/>
      <c r="B216" s="31"/>
      <c r="C216" s="31"/>
      <c r="D216" s="32"/>
    </row>
    <row r="217" spans="1:4" x14ac:dyDescent="0.2">
      <c r="A217" s="54"/>
      <c r="B217" s="31" t="s">
        <v>722</v>
      </c>
      <c r="C217" s="31" t="s">
        <v>249</v>
      </c>
      <c r="D217" s="32">
        <v>81</v>
      </c>
    </row>
    <row r="218" spans="1:4" x14ac:dyDescent="0.2">
      <c r="A218" s="54"/>
      <c r="B218" s="31" t="s">
        <v>723</v>
      </c>
      <c r="C218" s="31" t="s">
        <v>340</v>
      </c>
      <c r="D218" s="32">
        <v>82</v>
      </c>
    </row>
    <row r="219" spans="1:4" x14ac:dyDescent="0.2">
      <c r="A219" s="54"/>
      <c r="B219" s="31" t="s">
        <v>724</v>
      </c>
      <c r="C219" s="31" t="s">
        <v>717</v>
      </c>
      <c r="D219" s="32">
        <v>120</v>
      </c>
    </row>
    <row r="220" spans="1:4" x14ac:dyDescent="0.2">
      <c r="A220" s="54"/>
      <c r="B220" s="31" t="s">
        <v>725</v>
      </c>
      <c r="C220" s="31" t="s">
        <v>342</v>
      </c>
      <c r="D220" s="32">
        <v>100</v>
      </c>
    </row>
    <row r="221" spans="1:4" x14ac:dyDescent="0.2">
      <c r="A221" s="54"/>
      <c r="B221" s="31"/>
      <c r="C221" s="31"/>
      <c r="D221" s="32"/>
    </row>
    <row r="222" spans="1:4" x14ac:dyDescent="0.2">
      <c r="A222" s="54"/>
      <c r="B222" s="31"/>
      <c r="C222" s="31"/>
      <c r="D222" s="32"/>
    </row>
    <row r="223" spans="1:4" x14ac:dyDescent="0.2">
      <c r="A223" s="54"/>
      <c r="B223" s="31" t="s">
        <v>425</v>
      </c>
      <c r="C223" s="31" t="s">
        <v>932</v>
      </c>
      <c r="D223" s="32">
        <f>SUM(D204+D202+D207+D208)</f>
        <v>1244</v>
      </c>
    </row>
    <row r="224" spans="1:4" x14ac:dyDescent="0.2">
      <c r="A224" s="54"/>
      <c r="B224" s="31" t="s">
        <v>427</v>
      </c>
      <c r="C224" s="31" t="s">
        <v>933</v>
      </c>
      <c r="D224" s="32">
        <f>SUM(D205+D202+D209+D208)</f>
        <v>1444</v>
      </c>
    </row>
    <row r="225" spans="1:4" x14ac:dyDescent="0.2">
      <c r="A225" s="54"/>
      <c r="B225" s="31" t="s">
        <v>791</v>
      </c>
      <c r="C225" s="31" t="s">
        <v>934</v>
      </c>
      <c r="D225" s="32">
        <f>SUM(D204+D202+D212+D213)</f>
        <v>1290</v>
      </c>
    </row>
    <row r="226" spans="1:4" x14ac:dyDescent="0.2">
      <c r="A226" s="54"/>
      <c r="B226" s="31" t="s">
        <v>792</v>
      </c>
      <c r="C226" s="31" t="s">
        <v>935</v>
      </c>
      <c r="D226" s="32">
        <f>SUM(D205+D202+D214+D213)</f>
        <v>1508</v>
      </c>
    </row>
    <row r="227" spans="1:4" x14ac:dyDescent="0.2">
      <c r="A227" s="54"/>
      <c r="B227" s="31" t="s">
        <v>426</v>
      </c>
      <c r="C227" s="31" t="s">
        <v>936</v>
      </c>
      <c r="D227" s="32">
        <f>SUM(D204+D202+D217+D218)</f>
        <v>1333</v>
      </c>
    </row>
    <row r="228" spans="1:4" x14ac:dyDescent="0.2">
      <c r="A228" s="54"/>
      <c r="B228" s="31" t="s">
        <v>428</v>
      </c>
      <c r="C228" s="31" t="s">
        <v>937</v>
      </c>
      <c r="D228" s="32">
        <f>SUM(D205+D202+D219+D218)</f>
        <v>1569</v>
      </c>
    </row>
    <row r="229" spans="1:4" x14ac:dyDescent="0.2">
      <c r="A229" s="54"/>
      <c r="B229" s="31"/>
      <c r="C229" s="31"/>
      <c r="D229" s="32"/>
    </row>
    <row r="230" spans="1:4" x14ac:dyDescent="0.2">
      <c r="A230" s="54"/>
      <c r="B230" s="31" t="s">
        <v>429</v>
      </c>
      <c r="C230" s="31" t="s">
        <v>938</v>
      </c>
      <c r="D230" s="32">
        <f>SUM(D204+D202+D207+D210)</f>
        <v>1267</v>
      </c>
    </row>
    <row r="231" spans="1:4" x14ac:dyDescent="0.2">
      <c r="A231" s="54"/>
      <c r="B231" s="31" t="s">
        <v>431</v>
      </c>
      <c r="C231" s="31" t="s">
        <v>939</v>
      </c>
      <c r="D231" s="32">
        <f>SUM(D205+D202+D209+D210)</f>
        <v>1467</v>
      </c>
    </row>
    <row r="232" spans="1:4" x14ac:dyDescent="0.2">
      <c r="A232" s="54"/>
      <c r="B232" s="31" t="s">
        <v>793</v>
      </c>
      <c r="C232" s="31" t="s">
        <v>940</v>
      </c>
      <c r="D232" s="32">
        <f>SUM(D204+D202+D212+D215)</f>
        <v>1311</v>
      </c>
    </row>
    <row r="233" spans="1:4" x14ac:dyDescent="0.2">
      <c r="A233" s="54"/>
      <c r="B233" s="31" t="s">
        <v>794</v>
      </c>
      <c r="C233" s="31" t="s">
        <v>941</v>
      </c>
      <c r="D233" s="32">
        <f>SUM(D205+D202+D214+D215)</f>
        <v>1529</v>
      </c>
    </row>
    <row r="234" spans="1:4" x14ac:dyDescent="0.2">
      <c r="A234" s="54"/>
      <c r="B234" s="31" t="s">
        <v>430</v>
      </c>
      <c r="C234" s="31" t="s">
        <v>942</v>
      </c>
      <c r="D234" s="32">
        <f>SUM(D204+D202+D217+D220)</f>
        <v>1351</v>
      </c>
    </row>
    <row r="235" spans="1:4" x14ac:dyDescent="0.2">
      <c r="A235" s="54"/>
      <c r="B235" s="31" t="s">
        <v>432</v>
      </c>
      <c r="C235" s="31" t="s">
        <v>943</v>
      </c>
      <c r="D235" s="32">
        <f>SUM(D205+D202+D219+D220)</f>
        <v>1587</v>
      </c>
    </row>
    <row r="236" spans="1:4" x14ac:dyDescent="0.2">
      <c r="A236" s="54"/>
      <c r="B236" s="31"/>
      <c r="C236" s="31"/>
      <c r="D236" s="32"/>
    </row>
    <row r="237" spans="1:4" x14ac:dyDescent="0.2">
      <c r="A237" s="54"/>
      <c r="B237" s="31" t="s">
        <v>795</v>
      </c>
      <c r="C237" s="31" t="s">
        <v>821</v>
      </c>
      <c r="D237" s="32">
        <f>SUM(D204+D203+D207+D208)</f>
        <v>1324</v>
      </c>
    </row>
    <row r="238" spans="1:4" x14ac:dyDescent="0.2">
      <c r="A238" s="54"/>
      <c r="B238" s="31" t="s">
        <v>434</v>
      </c>
      <c r="C238" s="31" t="s">
        <v>811</v>
      </c>
      <c r="D238" s="32">
        <f>SUM(D205+D203+D209+D208)</f>
        <v>1524</v>
      </c>
    </row>
    <row r="239" spans="1:4" x14ac:dyDescent="0.2">
      <c r="A239" s="54"/>
      <c r="B239" s="31" t="s">
        <v>796</v>
      </c>
      <c r="C239" s="31" t="s">
        <v>812</v>
      </c>
      <c r="D239" s="32">
        <f>SUM(D204+D203+D212+D213)</f>
        <v>1370</v>
      </c>
    </row>
    <row r="240" spans="1:4" x14ac:dyDescent="0.2">
      <c r="A240" s="54"/>
      <c r="B240" s="31" t="s">
        <v>796</v>
      </c>
      <c r="C240" s="31" t="s">
        <v>812</v>
      </c>
      <c r="D240" s="32">
        <f>SUM(D205+D203+D214+D213)</f>
        <v>1588</v>
      </c>
    </row>
    <row r="241" spans="1:4" x14ac:dyDescent="0.2">
      <c r="A241" s="54"/>
      <c r="B241" s="31" t="s">
        <v>433</v>
      </c>
      <c r="C241" s="31" t="s">
        <v>813</v>
      </c>
      <c r="D241" s="32">
        <f>SUM(D204+D203+D217+D218)</f>
        <v>1413</v>
      </c>
    </row>
    <row r="242" spans="1:4" x14ac:dyDescent="0.2">
      <c r="A242" s="54"/>
      <c r="B242" s="31" t="s">
        <v>435</v>
      </c>
      <c r="C242" s="31" t="s">
        <v>814</v>
      </c>
      <c r="D242" s="32">
        <f>SUM(D205+D203+D219+D218)</f>
        <v>1649</v>
      </c>
    </row>
    <row r="243" spans="1:4" x14ac:dyDescent="0.2">
      <c r="A243" s="54"/>
      <c r="B243" s="31"/>
      <c r="C243" s="31"/>
      <c r="D243" s="32"/>
    </row>
    <row r="244" spans="1:4" x14ac:dyDescent="0.2">
      <c r="A244" s="54"/>
      <c r="B244" s="31" t="s">
        <v>436</v>
      </c>
      <c r="C244" s="31" t="s">
        <v>815</v>
      </c>
      <c r="D244" s="32">
        <f>SUM(D204+D203+D207+D210)</f>
        <v>1347</v>
      </c>
    </row>
    <row r="245" spans="1:4" x14ac:dyDescent="0.2">
      <c r="A245" s="54"/>
      <c r="B245" s="31" t="s">
        <v>438</v>
      </c>
      <c r="C245" s="31" t="s">
        <v>816</v>
      </c>
      <c r="D245" s="32">
        <f>SUM(D205+D203+D209+D210)</f>
        <v>1547</v>
      </c>
    </row>
    <row r="246" spans="1:4" x14ac:dyDescent="0.2">
      <c r="A246" s="54"/>
      <c r="B246" s="31" t="s">
        <v>797</v>
      </c>
      <c r="C246" s="31" t="s">
        <v>817</v>
      </c>
      <c r="D246" s="32">
        <f>SUM(D204+D203+D212+D215)</f>
        <v>1391</v>
      </c>
    </row>
    <row r="247" spans="1:4" x14ac:dyDescent="0.2">
      <c r="A247" s="54"/>
      <c r="B247" s="31" t="s">
        <v>798</v>
      </c>
      <c r="C247" s="31" t="s">
        <v>818</v>
      </c>
      <c r="D247" s="32">
        <f>SUM(D205+D203+D214+D215)</f>
        <v>1609</v>
      </c>
    </row>
    <row r="248" spans="1:4" x14ac:dyDescent="0.2">
      <c r="A248" s="54"/>
      <c r="B248" s="31" t="s">
        <v>437</v>
      </c>
      <c r="C248" s="31" t="s">
        <v>819</v>
      </c>
      <c r="D248" s="32">
        <f>SUM(D204+D203+D217+D220)</f>
        <v>1431</v>
      </c>
    </row>
    <row r="249" spans="1:4" x14ac:dyDescent="0.2">
      <c r="A249" s="54"/>
      <c r="B249" s="31" t="s">
        <v>439</v>
      </c>
      <c r="C249" s="31" t="s">
        <v>820</v>
      </c>
      <c r="D249" s="32">
        <f>SUM(D205+D203+D219+D220)</f>
        <v>1667</v>
      </c>
    </row>
    <row r="250" spans="1:4" x14ac:dyDescent="0.2">
      <c r="A250" s="54"/>
      <c r="B250" s="31"/>
      <c r="C250" s="31"/>
      <c r="D250" s="32"/>
    </row>
    <row r="251" spans="1:4" x14ac:dyDescent="0.2">
      <c r="A251" s="54"/>
      <c r="B251" s="31"/>
      <c r="C251" s="31"/>
      <c r="D251" s="32"/>
    </row>
    <row r="252" spans="1:4" x14ac:dyDescent="0.2">
      <c r="A252" s="40"/>
      <c r="B252" s="36"/>
      <c r="C252" s="36"/>
      <c r="D252" s="37"/>
    </row>
    <row r="253" spans="1:4" x14ac:dyDescent="0.2">
      <c r="A253" s="38"/>
      <c r="B253" s="31"/>
      <c r="C253" s="31"/>
      <c r="D253" s="32"/>
    </row>
    <row r="254" spans="1:4" x14ac:dyDescent="0.2">
      <c r="A254" s="53" t="s">
        <v>532</v>
      </c>
      <c r="B254" s="31"/>
      <c r="C254" s="31"/>
      <c r="D254" s="32"/>
    </row>
    <row r="255" spans="1:4" x14ac:dyDescent="0.2">
      <c r="A255" s="54"/>
      <c r="B255" s="31" t="s">
        <v>440</v>
      </c>
      <c r="C255" s="31" t="s">
        <v>441</v>
      </c>
      <c r="D255" s="32">
        <v>720</v>
      </c>
    </row>
    <row r="256" spans="1:4" x14ac:dyDescent="0.2">
      <c r="A256" s="54"/>
      <c r="B256" s="31" t="s">
        <v>692</v>
      </c>
      <c r="C256" s="31" t="s">
        <v>442</v>
      </c>
      <c r="D256" s="32">
        <v>770</v>
      </c>
    </row>
    <row r="257" spans="1:4" x14ac:dyDescent="0.2">
      <c r="A257" s="54"/>
      <c r="B257" s="31" t="s">
        <v>312</v>
      </c>
      <c r="C257" s="31" t="s">
        <v>443</v>
      </c>
      <c r="D257" s="32">
        <v>1070</v>
      </c>
    </row>
    <row r="258" spans="1:4" x14ac:dyDescent="0.2">
      <c r="A258" s="54"/>
      <c r="B258" s="31" t="s">
        <v>328</v>
      </c>
      <c r="C258" s="31" t="s">
        <v>444</v>
      </c>
      <c r="D258" s="32">
        <v>1400</v>
      </c>
    </row>
    <row r="259" spans="1:4" x14ac:dyDescent="0.2">
      <c r="A259" s="54"/>
      <c r="B259" s="31" t="s">
        <v>846</v>
      </c>
      <c r="C259" s="31" t="s">
        <v>248</v>
      </c>
      <c r="D259" s="32">
        <v>45</v>
      </c>
    </row>
    <row r="260" spans="1:4" x14ac:dyDescent="0.2">
      <c r="A260" s="54"/>
      <c r="B260" s="31" t="s">
        <v>847</v>
      </c>
      <c r="C260" s="31" t="s">
        <v>249</v>
      </c>
      <c r="D260" s="32">
        <v>100</v>
      </c>
    </row>
    <row r="261" spans="1:4" x14ac:dyDescent="0.2">
      <c r="A261" s="54"/>
      <c r="B261" s="31" t="s">
        <v>848</v>
      </c>
      <c r="C261" s="31" t="s">
        <v>445</v>
      </c>
      <c r="D261" s="32">
        <v>40</v>
      </c>
    </row>
    <row r="262" spans="1:4" x14ac:dyDescent="0.2">
      <c r="A262" s="54"/>
      <c r="B262" s="31" t="s">
        <v>849</v>
      </c>
      <c r="C262" s="31" t="s">
        <v>446</v>
      </c>
      <c r="D262" s="32">
        <v>82</v>
      </c>
    </row>
    <row r="263" spans="1:4" x14ac:dyDescent="0.2">
      <c r="A263" s="54"/>
      <c r="B263" s="31" t="s">
        <v>329</v>
      </c>
      <c r="C263" s="31" t="s">
        <v>447</v>
      </c>
      <c r="D263" s="32">
        <v>40</v>
      </c>
    </row>
    <row r="264" spans="1:4" x14ac:dyDescent="0.2">
      <c r="A264" s="54"/>
      <c r="B264" s="31" t="s">
        <v>330</v>
      </c>
      <c r="C264" s="31" t="s">
        <v>448</v>
      </c>
      <c r="D264" s="32">
        <v>82</v>
      </c>
    </row>
    <row r="265" spans="1:4" x14ac:dyDescent="0.2">
      <c r="A265" s="54"/>
      <c r="B265" s="31" t="s">
        <v>872</v>
      </c>
      <c r="C265" s="31" t="s">
        <v>449</v>
      </c>
      <c r="D265" s="32">
        <v>70</v>
      </c>
    </row>
    <row r="266" spans="1:4" x14ac:dyDescent="0.2">
      <c r="A266" s="54"/>
      <c r="B266" s="31" t="s">
        <v>873</v>
      </c>
      <c r="C266" s="31" t="s">
        <v>450</v>
      </c>
      <c r="D266" s="32">
        <v>120</v>
      </c>
    </row>
    <row r="267" spans="1:4" x14ac:dyDescent="0.2">
      <c r="A267" s="54"/>
      <c r="B267" s="31"/>
      <c r="C267" s="31"/>
      <c r="D267" s="31"/>
    </row>
    <row r="268" spans="1:4" x14ac:dyDescent="0.2">
      <c r="A268" s="54"/>
      <c r="B268" s="31" t="s">
        <v>451</v>
      </c>
      <c r="C268" s="31" t="s">
        <v>850</v>
      </c>
      <c r="D268" s="32">
        <f>SUM(D255,D257,D259,D261)</f>
        <v>1875</v>
      </c>
    </row>
    <row r="269" spans="1:4" x14ac:dyDescent="0.2">
      <c r="A269" s="54"/>
      <c r="B269" s="31" t="s">
        <v>452</v>
      </c>
      <c r="C269" s="31" t="s">
        <v>851</v>
      </c>
      <c r="D269" s="32">
        <f>SUM(D255,D258,D259,D261,D263)</f>
        <v>2245</v>
      </c>
    </row>
    <row r="270" spans="1:4" x14ac:dyDescent="0.2">
      <c r="A270" s="54"/>
      <c r="B270" s="31" t="s">
        <v>453</v>
      </c>
      <c r="C270" s="31" t="s">
        <v>852</v>
      </c>
      <c r="D270" s="32">
        <f>SUM(D255,D257,D260,D262)</f>
        <v>1972</v>
      </c>
    </row>
    <row r="271" spans="1:4" x14ac:dyDescent="0.2">
      <c r="A271" s="54"/>
      <c r="B271" s="31" t="s">
        <v>454</v>
      </c>
      <c r="C271" s="31" t="s">
        <v>917</v>
      </c>
      <c r="D271" s="32">
        <f>SUM(D255,D258,D260,D262,D264)</f>
        <v>2384</v>
      </c>
    </row>
    <row r="272" spans="1:4" x14ac:dyDescent="0.2">
      <c r="A272" s="54"/>
      <c r="B272" s="31"/>
      <c r="C272" s="31"/>
      <c r="D272" s="31"/>
    </row>
    <row r="273" spans="1:4" x14ac:dyDescent="0.2">
      <c r="A273" s="54"/>
      <c r="B273" s="31" t="s">
        <v>455</v>
      </c>
      <c r="C273" s="31" t="s">
        <v>853</v>
      </c>
      <c r="D273" s="32">
        <f>SUM(D255,D257,D259,D265)</f>
        <v>1905</v>
      </c>
    </row>
    <row r="274" spans="1:4" x14ac:dyDescent="0.2">
      <c r="A274" s="54"/>
      <c r="B274" s="31" t="s">
        <v>456</v>
      </c>
      <c r="C274" s="31" t="s">
        <v>854</v>
      </c>
      <c r="D274" s="32">
        <f>SUM(D255,D258,D259,D263,D265)</f>
        <v>2275</v>
      </c>
    </row>
    <row r="275" spans="1:4" x14ac:dyDescent="0.2">
      <c r="A275" s="54"/>
      <c r="B275" s="31" t="s">
        <v>457</v>
      </c>
      <c r="C275" s="31" t="s">
        <v>855</v>
      </c>
      <c r="D275" s="32">
        <f>SUM(D255,D257,D260,D266)</f>
        <v>2010</v>
      </c>
    </row>
    <row r="276" spans="1:4" x14ac:dyDescent="0.2">
      <c r="A276" s="54"/>
      <c r="B276" s="31" t="s">
        <v>458</v>
      </c>
      <c r="C276" s="31" t="s">
        <v>856</v>
      </c>
      <c r="D276" s="32">
        <f>SUM(D255,D258,D260,D264,D266)</f>
        <v>2422</v>
      </c>
    </row>
    <row r="277" spans="1:4" x14ac:dyDescent="0.2">
      <c r="A277" s="54"/>
      <c r="B277" s="31"/>
      <c r="C277" s="31"/>
      <c r="D277" s="31"/>
    </row>
    <row r="278" spans="1:4" x14ac:dyDescent="0.2">
      <c r="A278" s="54"/>
      <c r="B278" s="31"/>
      <c r="C278" s="31"/>
      <c r="D278" s="31"/>
    </row>
    <row r="279" spans="1:4" x14ac:dyDescent="0.2">
      <c r="A279" s="54"/>
      <c r="B279" s="31" t="s">
        <v>459</v>
      </c>
      <c r="C279" s="31" t="s">
        <v>857</v>
      </c>
      <c r="D279" s="32">
        <f>SUM(D256,D257,D259,D261)</f>
        <v>1925</v>
      </c>
    </row>
    <row r="280" spans="1:4" x14ac:dyDescent="0.2">
      <c r="A280" s="54"/>
      <c r="B280" s="31" t="s">
        <v>460</v>
      </c>
      <c r="C280" s="31" t="s">
        <v>858</v>
      </c>
      <c r="D280" s="32">
        <f>SUM(D256,D258,D259,D261,D263)</f>
        <v>2295</v>
      </c>
    </row>
    <row r="281" spans="1:4" x14ac:dyDescent="0.2">
      <c r="A281" s="54"/>
      <c r="B281" s="31" t="s">
        <v>461</v>
      </c>
      <c r="C281" s="31" t="s">
        <v>859</v>
      </c>
      <c r="D281" s="32">
        <f>SUM(D256,D257,D260,D262)</f>
        <v>2022</v>
      </c>
    </row>
    <row r="282" spans="1:4" x14ac:dyDescent="0.2">
      <c r="A282" s="54"/>
      <c r="B282" s="31" t="s">
        <v>462</v>
      </c>
      <c r="C282" s="31" t="s">
        <v>860</v>
      </c>
      <c r="D282" s="32">
        <f>SUM(D256,D258,D260,D262,D264)</f>
        <v>2434</v>
      </c>
    </row>
    <row r="283" spans="1:4" x14ac:dyDescent="0.2">
      <c r="A283" s="54"/>
      <c r="B283" s="31"/>
      <c r="C283" s="31"/>
      <c r="D283" s="31"/>
    </row>
    <row r="284" spans="1:4" x14ac:dyDescent="0.2">
      <c r="A284" s="54"/>
      <c r="B284" s="31" t="s">
        <v>463</v>
      </c>
      <c r="C284" s="31" t="s">
        <v>861</v>
      </c>
      <c r="D284" s="32">
        <f>SUM(D256,D257,D259,D265)</f>
        <v>1955</v>
      </c>
    </row>
    <row r="285" spans="1:4" x14ac:dyDescent="0.2">
      <c r="A285" s="54"/>
      <c r="B285" s="31" t="s">
        <v>464</v>
      </c>
      <c r="C285" s="31" t="s">
        <v>862</v>
      </c>
      <c r="D285" s="32">
        <f>SUM(D256,D258,D259,D263,D265)</f>
        <v>2325</v>
      </c>
    </row>
    <row r="286" spans="1:4" x14ac:dyDescent="0.2">
      <c r="A286" s="54"/>
      <c r="B286" s="31" t="s">
        <v>465</v>
      </c>
      <c r="C286" s="31" t="s">
        <v>863</v>
      </c>
      <c r="D286" s="32">
        <f>SUM(D256,D257,D260,D266)</f>
        <v>2060</v>
      </c>
    </row>
    <row r="287" spans="1:4" x14ac:dyDescent="0.2">
      <c r="A287" s="55"/>
      <c r="B287" s="31" t="s">
        <v>466</v>
      </c>
      <c r="C287" s="31" t="s">
        <v>864</v>
      </c>
      <c r="D287" s="32">
        <f>SUM(D256,D258,D260,D264,D266)</f>
        <v>2472</v>
      </c>
    </row>
    <row r="288" spans="1:4" x14ac:dyDescent="0.2">
      <c r="A288" s="38"/>
      <c r="B288" s="31"/>
      <c r="C288" s="31"/>
      <c r="D288" s="31"/>
    </row>
    <row r="289" spans="1:4" x14ac:dyDescent="0.2">
      <c r="A289" s="40"/>
      <c r="B289" s="36"/>
      <c r="C289" s="36"/>
      <c r="D289" s="36"/>
    </row>
    <row r="290" spans="1:4" x14ac:dyDescent="0.2">
      <c r="A290" s="38"/>
      <c r="B290" s="31"/>
      <c r="C290" s="31"/>
      <c r="D290" s="31"/>
    </row>
    <row r="291" spans="1:4" x14ac:dyDescent="0.2">
      <c r="A291" s="53" t="s">
        <v>533</v>
      </c>
      <c r="B291" s="31"/>
      <c r="C291" s="31"/>
      <c r="D291" s="31"/>
    </row>
    <row r="292" spans="1:4" x14ac:dyDescent="0.2">
      <c r="A292" s="54"/>
      <c r="B292" s="31" t="s">
        <v>314</v>
      </c>
      <c r="C292" s="31" t="s">
        <v>467</v>
      </c>
      <c r="D292" s="32">
        <v>830</v>
      </c>
    </row>
    <row r="293" spans="1:4" x14ac:dyDescent="0.2">
      <c r="A293" s="54"/>
      <c r="B293" s="31" t="s">
        <v>691</v>
      </c>
      <c r="C293" s="31" t="s">
        <v>468</v>
      </c>
      <c r="D293" s="32">
        <v>880</v>
      </c>
    </row>
    <row r="294" spans="1:4" x14ac:dyDescent="0.2">
      <c r="A294" s="54"/>
      <c r="B294" s="31" t="s">
        <v>313</v>
      </c>
      <c r="C294" s="31" t="s">
        <v>469</v>
      </c>
      <c r="D294" s="32">
        <v>1200</v>
      </c>
    </row>
    <row r="295" spans="1:4" x14ac:dyDescent="0.2">
      <c r="A295" s="54"/>
      <c r="B295" s="31" t="s">
        <v>331</v>
      </c>
      <c r="C295" s="31" t="s">
        <v>470</v>
      </c>
      <c r="D295" s="32">
        <v>1500</v>
      </c>
    </row>
    <row r="296" spans="1:4" x14ac:dyDescent="0.2">
      <c r="A296" s="54"/>
      <c r="B296" s="31" t="s">
        <v>865</v>
      </c>
      <c r="C296" s="31" t="s">
        <v>248</v>
      </c>
      <c r="D296" s="32">
        <v>60</v>
      </c>
    </row>
    <row r="297" spans="1:4" x14ac:dyDescent="0.2">
      <c r="A297" s="54"/>
      <c r="B297" s="31" t="s">
        <v>866</v>
      </c>
      <c r="C297" s="31" t="s">
        <v>249</v>
      </c>
      <c r="D297" s="32">
        <v>125</v>
      </c>
    </row>
    <row r="298" spans="1:4" x14ac:dyDescent="0.2">
      <c r="A298" s="54"/>
      <c r="B298" s="31" t="s">
        <v>848</v>
      </c>
      <c r="C298" s="31" t="s">
        <v>445</v>
      </c>
      <c r="D298" s="32">
        <v>40</v>
      </c>
    </row>
    <row r="299" spans="1:4" x14ac:dyDescent="0.2">
      <c r="A299" s="54"/>
      <c r="B299" s="31" t="s">
        <v>849</v>
      </c>
      <c r="C299" s="31" t="s">
        <v>446</v>
      </c>
      <c r="D299" s="32">
        <v>82</v>
      </c>
    </row>
    <row r="300" spans="1:4" x14ac:dyDescent="0.2">
      <c r="A300" s="54"/>
      <c r="B300" s="31" t="s">
        <v>329</v>
      </c>
      <c r="C300" s="31" t="s">
        <v>447</v>
      </c>
      <c r="D300" s="32">
        <v>40</v>
      </c>
    </row>
    <row r="301" spans="1:4" x14ac:dyDescent="0.2">
      <c r="A301" s="54"/>
      <c r="B301" s="31" t="s">
        <v>330</v>
      </c>
      <c r="C301" s="31" t="s">
        <v>448</v>
      </c>
      <c r="D301" s="32">
        <v>82</v>
      </c>
    </row>
    <row r="302" spans="1:4" x14ac:dyDescent="0.2">
      <c r="A302" s="54"/>
      <c r="B302" s="31" t="s">
        <v>872</v>
      </c>
      <c r="C302" s="31" t="s">
        <v>449</v>
      </c>
      <c r="D302" s="32">
        <v>70</v>
      </c>
    </row>
    <row r="303" spans="1:4" x14ac:dyDescent="0.2">
      <c r="A303" s="54"/>
      <c r="B303" s="31" t="s">
        <v>873</v>
      </c>
      <c r="C303" s="31" t="s">
        <v>450</v>
      </c>
      <c r="D303" s="32">
        <v>120</v>
      </c>
    </row>
    <row r="304" spans="1:4" x14ac:dyDescent="0.2">
      <c r="A304" s="54"/>
      <c r="B304" s="31"/>
      <c r="C304" s="31"/>
      <c r="D304" s="32"/>
    </row>
    <row r="305" spans="1:4" x14ac:dyDescent="0.2">
      <c r="A305" s="54"/>
      <c r="B305" s="31"/>
      <c r="C305" s="31"/>
      <c r="D305" s="32"/>
    </row>
    <row r="306" spans="1:4" x14ac:dyDescent="0.2">
      <c r="A306" s="54"/>
      <c r="B306" s="31" t="s">
        <v>471</v>
      </c>
      <c r="C306" s="31" t="s">
        <v>867</v>
      </c>
      <c r="D306" s="32">
        <f>SUM(D292,D294,D296,D298)</f>
        <v>2130</v>
      </c>
    </row>
    <row r="307" spans="1:4" x14ac:dyDescent="0.2">
      <c r="A307" s="54"/>
      <c r="B307" s="31" t="s">
        <v>472</v>
      </c>
      <c r="C307" s="31" t="s">
        <v>868</v>
      </c>
      <c r="D307" s="32">
        <f>SUM(D292,D295,D296,D298,D300)</f>
        <v>2470</v>
      </c>
    </row>
    <row r="308" spans="1:4" x14ac:dyDescent="0.2">
      <c r="A308" s="54"/>
      <c r="B308" s="31" t="s">
        <v>473</v>
      </c>
      <c r="C308" s="31" t="s">
        <v>869</v>
      </c>
      <c r="D308" s="32">
        <f>SUM(D292,D294,D297,D299)</f>
        <v>2237</v>
      </c>
    </row>
    <row r="309" spans="1:4" x14ac:dyDescent="0.2">
      <c r="A309" s="54"/>
      <c r="B309" s="31" t="s">
        <v>474</v>
      </c>
      <c r="C309" s="31" t="s">
        <v>870</v>
      </c>
      <c r="D309" s="32">
        <f>SUM(D292,D295,D297,D299,D301)</f>
        <v>2619</v>
      </c>
    </row>
    <row r="310" spans="1:4" x14ac:dyDescent="0.2">
      <c r="A310" s="54"/>
      <c r="B310" s="31"/>
      <c r="C310" s="31"/>
      <c r="D310" s="32"/>
    </row>
    <row r="311" spans="1:4" x14ac:dyDescent="0.2">
      <c r="A311" s="54"/>
      <c r="B311" s="31"/>
      <c r="C311" s="31"/>
      <c r="D311" s="32"/>
    </row>
    <row r="312" spans="1:4" x14ac:dyDescent="0.2">
      <c r="A312" s="54"/>
      <c r="B312" s="31" t="s">
        <v>475</v>
      </c>
      <c r="C312" s="31" t="s">
        <v>871</v>
      </c>
      <c r="D312" s="32">
        <f>SUM(D292,D294,D296,D302)</f>
        <v>2160</v>
      </c>
    </row>
    <row r="313" spans="1:4" x14ac:dyDescent="0.2">
      <c r="A313" s="54"/>
      <c r="B313" s="31" t="s">
        <v>476</v>
      </c>
      <c r="C313" s="31" t="s">
        <v>874</v>
      </c>
      <c r="D313" s="32">
        <f>SUM(D292,D295,D296,D300,D302)</f>
        <v>2500</v>
      </c>
    </row>
    <row r="314" spans="1:4" x14ac:dyDescent="0.2">
      <c r="A314" s="54"/>
      <c r="B314" s="31" t="s">
        <v>477</v>
      </c>
      <c r="C314" s="31" t="s">
        <v>875</v>
      </c>
      <c r="D314" s="32">
        <f>SUM(D292,D294,D297,D303)</f>
        <v>2275</v>
      </c>
    </row>
    <row r="315" spans="1:4" x14ac:dyDescent="0.2">
      <c r="A315" s="54"/>
      <c r="B315" s="31" t="s">
        <v>478</v>
      </c>
      <c r="C315" s="31" t="s">
        <v>876</v>
      </c>
      <c r="D315" s="32">
        <f>SUM(D292,D295,D297,D301,D303)</f>
        <v>2657</v>
      </c>
    </row>
    <row r="316" spans="1:4" x14ac:dyDescent="0.2">
      <c r="A316" s="54"/>
      <c r="B316" s="31"/>
      <c r="C316" s="31"/>
      <c r="D316" s="32"/>
    </row>
    <row r="317" spans="1:4" x14ac:dyDescent="0.2">
      <c r="A317" s="54"/>
      <c r="B317" s="31"/>
      <c r="C317" s="31"/>
      <c r="D317" s="32"/>
    </row>
    <row r="318" spans="1:4" x14ac:dyDescent="0.2">
      <c r="A318" s="54"/>
      <c r="B318" s="31" t="s">
        <v>479</v>
      </c>
      <c r="C318" s="31" t="s">
        <v>877</v>
      </c>
      <c r="D318" s="32">
        <f>SUM(D293,D294,D296,D298)</f>
        <v>2180</v>
      </c>
    </row>
    <row r="319" spans="1:4" x14ac:dyDescent="0.2">
      <c r="A319" s="54"/>
      <c r="B319" s="31" t="s">
        <v>480</v>
      </c>
      <c r="C319" s="31" t="s">
        <v>878</v>
      </c>
      <c r="D319" s="32">
        <f>SUM(D293,D295,D296,D298,D300)</f>
        <v>2520</v>
      </c>
    </row>
    <row r="320" spans="1:4" x14ac:dyDescent="0.2">
      <c r="A320" s="54"/>
      <c r="B320" s="31" t="s">
        <v>481</v>
      </c>
      <c r="C320" s="31" t="s">
        <v>879</v>
      </c>
      <c r="D320" s="32">
        <f>SUM(D293,D294,D297,D299)</f>
        <v>2287</v>
      </c>
    </row>
    <row r="321" spans="1:4" x14ac:dyDescent="0.2">
      <c r="A321" s="54"/>
      <c r="B321" s="31" t="s">
        <v>482</v>
      </c>
      <c r="C321" s="31" t="s">
        <v>880</v>
      </c>
      <c r="D321" s="32">
        <f>SUM(D293,D295,D297,D299,D301)</f>
        <v>2669</v>
      </c>
    </row>
    <row r="322" spans="1:4" x14ac:dyDescent="0.2">
      <c r="A322" s="54"/>
      <c r="B322" s="31"/>
      <c r="C322" s="31"/>
      <c r="D322" s="32"/>
    </row>
    <row r="323" spans="1:4" x14ac:dyDescent="0.2">
      <c r="A323" s="54"/>
      <c r="B323" s="31"/>
      <c r="C323" s="31"/>
      <c r="D323" s="32"/>
    </row>
    <row r="324" spans="1:4" x14ac:dyDescent="0.2">
      <c r="A324" s="54"/>
      <c r="B324" s="31" t="s">
        <v>483</v>
      </c>
      <c r="C324" s="31" t="s">
        <v>881</v>
      </c>
      <c r="D324" s="32">
        <f>SUM(D293,D294,D296,D302)</f>
        <v>2210</v>
      </c>
    </row>
    <row r="325" spans="1:4" x14ac:dyDescent="0.2">
      <c r="A325" s="54"/>
      <c r="B325" s="31" t="s">
        <v>484</v>
      </c>
      <c r="C325" s="31" t="s">
        <v>882</v>
      </c>
      <c r="D325" s="32">
        <f>SUM(D293,D295,D296,D300,D302)</f>
        <v>2550</v>
      </c>
    </row>
    <row r="326" spans="1:4" x14ac:dyDescent="0.2">
      <c r="A326" s="54"/>
      <c r="B326" s="31" t="s">
        <v>485</v>
      </c>
      <c r="C326" s="31" t="s">
        <v>883</v>
      </c>
      <c r="D326" s="32">
        <f>SUM(D293,D294,D297,D303)</f>
        <v>2325</v>
      </c>
    </row>
    <row r="327" spans="1:4" x14ac:dyDescent="0.2">
      <c r="A327" s="55"/>
      <c r="B327" s="31" t="s">
        <v>486</v>
      </c>
      <c r="C327" s="31" t="s">
        <v>884</v>
      </c>
      <c r="D327" s="32">
        <f>SUM(D293,D295,D297,D301,D303)</f>
        <v>2707</v>
      </c>
    </row>
    <row r="328" spans="1:4" x14ac:dyDescent="0.2">
      <c r="A328" s="42"/>
      <c r="B328" s="31"/>
      <c r="C328" s="31"/>
      <c r="D328" s="32"/>
    </row>
    <row r="329" spans="1:4" x14ac:dyDescent="0.2">
      <c r="A329" s="43"/>
      <c r="B329" s="36"/>
      <c r="C329" s="36"/>
      <c r="D329" s="37"/>
    </row>
    <row r="330" spans="1:4" x14ac:dyDescent="0.2">
      <c r="A330" s="42"/>
      <c r="B330" s="31"/>
      <c r="C330" s="31"/>
      <c r="D330" s="32"/>
    </row>
    <row r="331" spans="1:4" x14ac:dyDescent="0.2">
      <c r="A331" s="53" t="s">
        <v>534</v>
      </c>
      <c r="B331" s="31"/>
      <c r="C331" s="31"/>
      <c r="D331" s="32"/>
    </row>
    <row r="332" spans="1:4" x14ac:dyDescent="0.2">
      <c r="A332" s="54"/>
      <c r="B332" s="31" t="s">
        <v>316</v>
      </c>
      <c r="C332" s="31" t="s">
        <v>487</v>
      </c>
      <c r="D332" s="32">
        <v>930</v>
      </c>
    </row>
    <row r="333" spans="1:4" x14ac:dyDescent="0.2">
      <c r="A333" s="54"/>
      <c r="B333" s="31" t="s">
        <v>317</v>
      </c>
      <c r="C333" s="31" t="s">
        <v>488</v>
      </c>
      <c r="D333" s="32">
        <v>1010</v>
      </c>
    </row>
    <row r="334" spans="1:4" x14ac:dyDescent="0.2">
      <c r="A334" s="54"/>
      <c r="B334" s="31" t="s">
        <v>315</v>
      </c>
      <c r="C334" s="31" t="s">
        <v>489</v>
      </c>
      <c r="D334" s="32">
        <v>1500</v>
      </c>
    </row>
    <row r="335" spans="1:4" x14ac:dyDescent="0.2">
      <c r="A335" s="54"/>
      <c r="B335" s="31" t="s">
        <v>332</v>
      </c>
      <c r="C335" s="31" t="s">
        <v>490</v>
      </c>
      <c r="D335" s="32">
        <v>1800</v>
      </c>
    </row>
    <row r="336" spans="1:4" x14ac:dyDescent="0.2">
      <c r="A336" s="54"/>
      <c r="B336" s="31" t="s">
        <v>865</v>
      </c>
      <c r="C336" s="31" t="s">
        <v>248</v>
      </c>
      <c r="D336" s="32">
        <v>60</v>
      </c>
    </row>
    <row r="337" spans="1:4" x14ac:dyDescent="0.2">
      <c r="A337" s="54"/>
      <c r="B337" s="31" t="s">
        <v>866</v>
      </c>
      <c r="C337" s="31" t="s">
        <v>249</v>
      </c>
      <c r="D337" s="32">
        <v>125</v>
      </c>
    </row>
    <row r="338" spans="1:4" x14ac:dyDescent="0.2">
      <c r="A338" s="54"/>
      <c r="B338" s="31" t="s">
        <v>848</v>
      </c>
      <c r="C338" s="31" t="s">
        <v>445</v>
      </c>
      <c r="D338" s="32">
        <v>40</v>
      </c>
    </row>
    <row r="339" spans="1:4" x14ac:dyDescent="0.2">
      <c r="A339" s="54"/>
      <c r="B339" s="31" t="s">
        <v>849</v>
      </c>
      <c r="C339" s="31" t="s">
        <v>446</v>
      </c>
      <c r="D339" s="32">
        <v>82</v>
      </c>
    </row>
    <row r="340" spans="1:4" x14ac:dyDescent="0.2">
      <c r="A340" s="54"/>
      <c r="B340" s="31" t="s">
        <v>329</v>
      </c>
      <c r="C340" s="31" t="s">
        <v>447</v>
      </c>
      <c r="D340" s="32">
        <v>40</v>
      </c>
    </row>
    <row r="341" spans="1:4" x14ac:dyDescent="0.2">
      <c r="A341" s="54"/>
      <c r="B341" s="31" t="s">
        <v>330</v>
      </c>
      <c r="C341" s="31" t="s">
        <v>448</v>
      </c>
      <c r="D341" s="32">
        <v>82</v>
      </c>
    </row>
    <row r="342" spans="1:4" x14ac:dyDescent="0.2">
      <c r="A342" s="54"/>
      <c r="B342" s="31" t="s">
        <v>872</v>
      </c>
      <c r="C342" s="31" t="s">
        <v>449</v>
      </c>
      <c r="D342" s="32">
        <v>70</v>
      </c>
    </row>
    <row r="343" spans="1:4" x14ac:dyDescent="0.2">
      <c r="A343" s="54"/>
      <c r="B343" s="31" t="s">
        <v>873</v>
      </c>
      <c r="C343" s="31" t="s">
        <v>450</v>
      </c>
      <c r="D343" s="32">
        <v>120</v>
      </c>
    </row>
    <row r="344" spans="1:4" x14ac:dyDescent="0.2">
      <c r="A344" s="54"/>
      <c r="B344" s="31"/>
      <c r="C344" s="31"/>
      <c r="D344" s="32"/>
    </row>
    <row r="345" spans="1:4" x14ac:dyDescent="0.2">
      <c r="A345" s="54"/>
      <c r="B345" s="31"/>
      <c r="C345" s="31"/>
      <c r="D345" s="32"/>
    </row>
    <row r="346" spans="1:4" x14ac:dyDescent="0.2">
      <c r="A346" s="54"/>
      <c r="B346" s="31" t="s">
        <v>491</v>
      </c>
      <c r="C346" s="31" t="s">
        <v>885</v>
      </c>
      <c r="D346" s="32">
        <f>SUM(D332,D334,D336,D338)</f>
        <v>2530</v>
      </c>
    </row>
    <row r="347" spans="1:4" x14ac:dyDescent="0.2">
      <c r="A347" s="54"/>
      <c r="B347" s="31" t="s">
        <v>492</v>
      </c>
      <c r="C347" s="31" t="s">
        <v>886</v>
      </c>
      <c r="D347" s="32">
        <f>SUM(D332,D335,D336,D338,D340)</f>
        <v>2870</v>
      </c>
    </row>
    <row r="348" spans="1:4" x14ac:dyDescent="0.2">
      <c r="A348" s="54"/>
      <c r="B348" s="31" t="s">
        <v>493</v>
      </c>
      <c r="C348" s="31" t="s">
        <v>887</v>
      </c>
      <c r="D348" s="32">
        <f>SUM(D332,D334,D337,D339)</f>
        <v>2637</v>
      </c>
    </row>
    <row r="349" spans="1:4" x14ac:dyDescent="0.2">
      <c r="A349" s="54"/>
      <c r="B349" s="31" t="s">
        <v>494</v>
      </c>
      <c r="C349" s="31" t="s">
        <v>888</v>
      </c>
      <c r="D349" s="32">
        <f>SUM(D332,D335,D337,D339,D341)</f>
        <v>3019</v>
      </c>
    </row>
    <row r="350" spans="1:4" x14ac:dyDescent="0.2">
      <c r="A350" s="54"/>
      <c r="B350" s="31"/>
      <c r="C350" s="31"/>
      <c r="D350" s="32"/>
    </row>
    <row r="351" spans="1:4" x14ac:dyDescent="0.2">
      <c r="A351" s="54"/>
      <c r="B351" s="31"/>
      <c r="C351" s="31"/>
      <c r="D351" s="32"/>
    </row>
    <row r="352" spans="1:4" x14ac:dyDescent="0.2">
      <c r="A352" s="54"/>
      <c r="B352" s="31" t="s">
        <v>495</v>
      </c>
      <c r="C352" s="31" t="s">
        <v>889</v>
      </c>
      <c r="D352" s="32">
        <f>SUM(D332,D334,D336,D342)</f>
        <v>2560</v>
      </c>
    </row>
    <row r="353" spans="1:4" x14ac:dyDescent="0.2">
      <c r="A353" s="54"/>
      <c r="B353" s="31" t="s">
        <v>496</v>
      </c>
      <c r="C353" s="31" t="s">
        <v>890</v>
      </c>
      <c r="D353" s="32">
        <f>SUM(D332,D335,D336,D340,D342)</f>
        <v>2900</v>
      </c>
    </row>
    <row r="354" spans="1:4" x14ac:dyDescent="0.2">
      <c r="A354" s="54"/>
      <c r="B354" s="31" t="s">
        <v>497</v>
      </c>
      <c r="C354" s="31" t="s">
        <v>891</v>
      </c>
      <c r="D354" s="32">
        <f>SUM(D332,D334,D337,D343)</f>
        <v>2675</v>
      </c>
    </row>
    <row r="355" spans="1:4" x14ac:dyDescent="0.2">
      <c r="A355" s="54"/>
      <c r="B355" s="31" t="s">
        <v>498</v>
      </c>
      <c r="C355" s="31" t="s">
        <v>892</v>
      </c>
      <c r="D355" s="32">
        <f>SUM(D332,D335,D337,D341,D343)</f>
        <v>3057</v>
      </c>
    </row>
    <row r="356" spans="1:4" x14ac:dyDescent="0.2">
      <c r="A356" s="54"/>
      <c r="B356" s="31"/>
      <c r="C356" s="31"/>
      <c r="D356" s="32"/>
    </row>
    <row r="357" spans="1:4" x14ac:dyDescent="0.2">
      <c r="A357" s="54"/>
      <c r="B357" s="31"/>
      <c r="C357" s="31"/>
      <c r="D357" s="32"/>
    </row>
    <row r="358" spans="1:4" x14ac:dyDescent="0.2">
      <c r="A358" s="54"/>
      <c r="B358" s="31" t="s">
        <v>499</v>
      </c>
      <c r="C358" s="31" t="s">
        <v>893</v>
      </c>
      <c r="D358" s="32">
        <f>SUM(D333,D334,D336,D338)</f>
        <v>2610</v>
      </c>
    </row>
    <row r="359" spans="1:4" x14ac:dyDescent="0.2">
      <c r="A359" s="54"/>
      <c r="B359" s="31" t="s">
        <v>500</v>
      </c>
      <c r="C359" s="31" t="s">
        <v>894</v>
      </c>
      <c r="D359" s="32">
        <f>SUM(D333,D335,D336,D340,D338)</f>
        <v>2950</v>
      </c>
    </row>
    <row r="360" spans="1:4" x14ac:dyDescent="0.2">
      <c r="A360" s="54"/>
      <c r="B360" s="31" t="s">
        <v>501</v>
      </c>
      <c r="C360" s="31" t="s">
        <v>895</v>
      </c>
      <c r="D360" s="32">
        <f>SUM(D333,D334,D337,D339)</f>
        <v>2717</v>
      </c>
    </row>
    <row r="361" spans="1:4" x14ac:dyDescent="0.2">
      <c r="A361" s="54"/>
      <c r="B361" s="31" t="s">
        <v>502</v>
      </c>
      <c r="C361" s="31" t="s">
        <v>896</v>
      </c>
      <c r="D361" s="32">
        <f>SUM(D333,D335,D337,D341,D339)</f>
        <v>3099</v>
      </c>
    </row>
    <row r="362" spans="1:4" x14ac:dyDescent="0.2">
      <c r="A362" s="54"/>
      <c r="B362" s="31"/>
      <c r="C362" s="31"/>
      <c r="D362" s="32"/>
    </row>
    <row r="363" spans="1:4" x14ac:dyDescent="0.2">
      <c r="A363" s="54"/>
      <c r="B363" s="31" t="s">
        <v>503</v>
      </c>
      <c r="C363" s="31" t="s">
        <v>897</v>
      </c>
      <c r="D363" s="32">
        <f>SUM(D333,D334,D336,D342)</f>
        <v>2640</v>
      </c>
    </row>
    <row r="364" spans="1:4" x14ac:dyDescent="0.2">
      <c r="A364" s="54"/>
      <c r="B364" s="31" t="s">
        <v>504</v>
      </c>
      <c r="C364" s="31" t="s">
        <v>898</v>
      </c>
      <c r="D364" s="32">
        <f>SUM(D333,D335,D336,D340,D342)</f>
        <v>2980</v>
      </c>
    </row>
    <row r="365" spans="1:4" x14ac:dyDescent="0.2">
      <c r="A365" s="54"/>
      <c r="B365" s="31" t="s">
        <v>505</v>
      </c>
      <c r="C365" s="31" t="s">
        <v>899</v>
      </c>
      <c r="D365" s="32">
        <f>SUM(D333,D334,D337,D343)</f>
        <v>2755</v>
      </c>
    </row>
    <row r="366" spans="1:4" x14ac:dyDescent="0.2">
      <c r="A366" s="55"/>
      <c r="B366" s="31" t="s">
        <v>506</v>
      </c>
      <c r="C366" s="31" t="s">
        <v>900</v>
      </c>
      <c r="D366" s="32">
        <f>SUM(D333,D335,D337,D341,D343)</f>
        <v>3137</v>
      </c>
    </row>
    <row r="367" spans="1:4" x14ac:dyDescent="0.2">
      <c r="A367" s="38"/>
      <c r="B367" s="31"/>
      <c r="C367" s="31"/>
      <c r="D367" s="32"/>
    </row>
    <row r="368" spans="1:4" x14ac:dyDescent="0.2">
      <c r="A368" s="38"/>
      <c r="B368" s="31"/>
      <c r="C368" s="31"/>
      <c r="D368" s="32"/>
    </row>
    <row r="369" spans="1:4" x14ac:dyDescent="0.2">
      <c r="A369" s="40"/>
      <c r="B369" s="36"/>
      <c r="C369" s="36"/>
      <c r="D369" s="37"/>
    </row>
    <row r="370" spans="1:4" x14ac:dyDescent="0.2">
      <c r="A370" s="38"/>
      <c r="B370" s="31"/>
      <c r="C370" s="31"/>
      <c r="D370" s="32"/>
    </row>
    <row r="371" spans="1:4" x14ac:dyDescent="0.2">
      <c r="A371" s="53" t="s">
        <v>535</v>
      </c>
      <c r="B371" s="31"/>
      <c r="C371" s="31"/>
      <c r="D371" s="32"/>
    </row>
    <row r="372" spans="1:4" x14ac:dyDescent="0.2">
      <c r="A372" s="54"/>
      <c r="B372" s="31" t="s">
        <v>319</v>
      </c>
      <c r="C372" s="31" t="s">
        <v>507</v>
      </c>
      <c r="D372" s="32">
        <v>1030</v>
      </c>
    </row>
    <row r="373" spans="1:4" x14ac:dyDescent="0.2">
      <c r="A373" s="54"/>
      <c r="B373" s="31" t="s">
        <v>320</v>
      </c>
      <c r="C373" s="31" t="s">
        <v>508</v>
      </c>
      <c r="D373" s="32">
        <v>1140</v>
      </c>
    </row>
    <row r="374" spans="1:4" x14ac:dyDescent="0.2">
      <c r="A374" s="54"/>
      <c r="B374" s="31" t="s">
        <v>318</v>
      </c>
      <c r="C374" s="31" t="s">
        <v>509</v>
      </c>
      <c r="D374" s="32">
        <v>1850</v>
      </c>
    </row>
    <row r="375" spans="1:4" x14ac:dyDescent="0.2">
      <c r="A375" s="54"/>
      <c r="B375" s="31" t="s">
        <v>333</v>
      </c>
      <c r="C375" s="31" t="s">
        <v>510</v>
      </c>
      <c r="D375" s="32">
        <v>2150</v>
      </c>
    </row>
    <row r="376" spans="1:4" x14ac:dyDescent="0.2">
      <c r="A376" s="54"/>
      <c r="B376" s="31" t="s">
        <v>865</v>
      </c>
      <c r="C376" s="31" t="s">
        <v>248</v>
      </c>
      <c r="D376" s="32">
        <v>60</v>
      </c>
    </row>
    <row r="377" spans="1:4" x14ac:dyDescent="0.2">
      <c r="A377" s="54"/>
      <c r="B377" s="31" t="s">
        <v>866</v>
      </c>
      <c r="C377" s="31" t="s">
        <v>249</v>
      </c>
      <c r="D377" s="32">
        <v>125</v>
      </c>
    </row>
    <row r="378" spans="1:4" x14ac:dyDescent="0.2">
      <c r="A378" s="54"/>
      <c r="B378" s="31" t="s">
        <v>848</v>
      </c>
      <c r="C378" s="31" t="s">
        <v>445</v>
      </c>
      <c r="D378" s="32">
        <v>40</v>
      </c>
    </row>
    <row r="379" spans="1:4" x14ac:dyDescent="0.2">
      <c r="A379" s="54"/>
      <c r="B379" s="31" t="s">
        <v>849</v>
      </c>
      <c r="C379" s="31" t="s">
        <v>446</v>
      </c>
      <c r="D379" s="32">
        <v>82</v>
      </c>
    </row>
    <row r="380" spans="1:4" x14ac:dyDescent="0.2">
      <c r="A380" s="54"/>
      <c r="B380" s="31" t="s">
        <v>329</v>
      </c>
      <c r="C380" s="31" t="s">
        <v>447</v>
      </c>
      <c r="D380" s="32">
        <v>40</v>
      </c>
    </row>
    <row r="381" spans="1:4" x14ac:dyDescent="0.2">
      <c r="A381" s="54"/>
      <c r="B381" s="31" t="s">
        <v>330</v>
      </c>
      <c r="C381" s="31" t="s">
        <v>448</v>
      </c>
      <c r="D381" s="32">
        <v>82</v>
      </c>
    </row>
    <row r="382" spans="1:4" x14ac:dyDescent="0.2">
      <c r="A382" s="54"/>
      <c r="B382" s="31" t="s">
        <v>872</v>
      </c>
      <c r="C382" s="31" t="s">
        <v>449</v>
      </c>
      <c r="D382" s="32">
        <v>70</v>
      </c>
    </row>
    <row r="383" spans="1:4" x14ac:dyDescent="0.2">
      <c r="A383" s="54"/>
      <c r="B383" s="31" t="s">
        <v>873</v>
      </c>
      <c r="C383" s="31" t="s">
        <v>450</v>
      </c>
      <c r="D383" s="32">
        <v>120</v>
      </c>
    </row>
    <row r="384" spans="1:4" x14ac:dyDescent="0.2">
      <c r="A384" s="54"/>
      <c r="B384" s="31"/>
      <c r="C384" s="31"/>
      <c r="D384" s="32"/>
    </row>
    <row r="385" spans="1:4" x14ac:dyDescent="0.2">
      <c r="A385" s="54"/>
      <c r="B385" s="31"/>
      <c r="C385" s="31"/>
      <c r="D385" s="32"/>
    </row>
    <row r="386" spans="1:4" x14ac:dyDescent="0.2">
      <c r="A386" s="54"/>
      <c r="B386" s="31" t="s">
        <v>511</v>
      </c>
      <c r="C386" s="31" t="s">
        <v>901</v>
      </c>
      <c r="D386" s="32">
        <f>SUM(D372,D374,D376,D378)</f>
        <v>2980</v>
      </c>
    </row>
    <row r="387" spans="1:4" x14ac:dyDescent="0.2">
      <c r="A387" s="54"/>
      <c r="B387" s="31" t="s">
        <v>512</v>
      </c>
      <c r="C387" s="31" t="s">
        <v>902</v>
      </c>
      <c r="D387" s="32">
        <f>SUM(D372,D375,D376,D378,D380)</f>
        <v>3320</v>
      </c>
    </row>
    <row r="388" spans="1:4" x14ac:dyDescent="0.2">
      <c r="A388" s="54"/>
      <c r="B388" s="31" t="s">
        <v>513</v>
      </c>
      <c r="C388" s="31" t="s">
        <v>903</v>
      </c>
      <c r="D388" s="32">
        <f>SUM(D372,D374,D377,D379)</f>
        <v>3087</v>
      </c>
    </row>
    <row r="389" spans="1:4" x14ac:dyDescent="0.2">
      <c r="A389" s="54"/>
      <c r="B389" s="31" t="s">
        <v>514</v>
      </c>
      <c r="C389" s="31" t="s">
        <v>904</v>
      </c>
      <c r="D389" s="32">
        <f>SUM(D372,D375,D377,D379,D381)</f>
        <v>3469</v>
      </c>
    </row>
    <row r="390" spans="1:4" x14ac:dyDescent="0.2">
      <c r="A390" s="54"/>
      <c r="B390" s="31"/>
      <c r="C390" s="31"/>
      <c r="D390" s="32"/>
    </row>
    <row r="391" spans="1:4" x14ac:dyDescent="0.2">
      <c r="A391" s="54"/>
      <c r="B391" s="31"/>
      <c r="C391" s="31"/>
      <c r="D391" s="32"/>
    </row>
    <row r="392" spans="1:4" x14ac:dyDescent="0.2">
      <c r="A392" s="54"/>
      <c r="B392" s="31" t="s">
        <v>515</v>
      </c>
      <c r="C392" s="31" t="s">
        <v>905</v>
      </c>
      <c r="D392" s="32">
        <f>SUM(D372,D374,D376,D382)</f>
        <v>3010</v>
      </c>
    </row>
    <row r="393" spans="1:4" x14ac:dyDescent="0.2">
      <c r="A393" s="54"/>
      <c r="B393" s="31" t="s">
        <v>516</v>
      </c>
      <c r="C393" s="31" t="s">
        <v>906</v>
      </c>
      <c r="D393" s="32">
        <f>SUM(D372,D375,D376,D380,D382)</f>
        <v>3350</v>
      </c>
    </row>
    <row r="394" spans="1:4" x14ac:dyDescent="0.2">
      <c r="A394" s="54"/>
      <c r="B394" s="31" t="s">
        <v>517</v>
      </c>
      <c r="C394" s="31" t="s">
        <v>907</v>
      </c>
      <c r="D394" s="32">
        <f>SUM(D372,D374,D377,D383)</f>
        <v>3125</v>
      </c>
    </row>
    <row r="395" spans="1:4" x14ac:dyDescent="0.2">
      <c r="A395" s="54"/>
      <c r="B395" s="31" t="s">
        <v>518</v>
      </c>
      <c r="C395" s="31" t="s">
        <v>908</v>
      </c>
      <c r="D395" s="32">
        <f>SUM(D372,D375,D377,D381,D383)</f>
        <v>3507</v>
      </c>
    </row>
    <row r="396" spans="1:4" x14ac:dyDescent="0.2">
      <c r="A396" s="54"/>
      <c r="B396" s="31"/>
      <c r="C396" s="31"/>
      <c r="D396" s="32"/>
    </row>
    <row r="397" spans="1:4" x14ac:dyDescent="0.2">
      <c r="A397" s="54"/>
      <c r="B397" s="31"/>
      <c r="C397" s="31"/>
      <c r="D397" s="32"/>
    </row>
    <row r="398" spans="1:4" x14ac:dyDescent="0.2">
      <c r="A398" s="54"/>
      <c r="B398" s="31" t="s">
        <v>519</v>
      </c>
      <c r="C398" s="31" t="s">
        <v>909</v>
      </c>
      <c r="D398" s="32">
        <f>SUM(D373,D374,D376,D378)</f>
        <v>3090</v>
      </c>
    </row>
    <row r="399" spans="1:4" x14ac:dyDescent="0.2">
      <c r="A399" s="54"/>
      <c r="B399" s="31" t="s">
        <v>520</v>
      </c>
      <c r="C399" s="31" t="s">
        <v>910</v>
      </c>
      <c r="D399" s="32">
        <f>SUM(D373,D375,D376,D380,D378)</f>
        <v>3430</v>
      </c>
    </row>
    <row r="400" spans="1:4" x14ac:dyDescent="0.2">
      <c r="A400" s="54"/>
      <c r="B400" s="31" t="s">
        <v>521</v>
      </c>
      <c r="C400" s="31" t="s">
        <v>911</v>
      </c>
      <c r="D400" s="32">
        <f>SUM(D373,D374,D377,D379)</f>
        <v>3197</v>
      </c>
    </row>
    <row r="401" spans="1:4" x14ac:dyDescent="0.2">
      <c r="A401" s="54"/>
      <c r="B401" s="31" t="s">
        <v>522</v>
      </c>
      <c r="C401" s="31" t="s">
        <v>912</v>
      </c>
      <c r="D401" s="32">
        <f>SUM(D373,D375,D377,D381,D379)</f>
        <v>3579</v>
      </c>
    </row>
    <row r="402" spans="1:4" x14ac:dyDescent="0.2">
      <c r="A402" s="54"/>
      <c r="B402" s="31"/>
      <c r="C402" s="31"/>
      <c r="D402" s="32"/>
    </row>
    <row r="403" spans="1:4" x14ac:dyDescent="0.2">
      <c r="A403" s="54"/>
      <c r="B403" s="31" t="s">
        <v>523</v>
      </c>
      <c r="C403" s="31" t="s">
        <v>913</v>
      </c>
      <c r="D403" s="32">
        <f>SUM(D373,D374,D376,D382)</f>
        <v>3120</v>
      </c>
    </row>
    <row r="404" spans="1:4" x14ac:dyDescent="0.2">
      <c r="A404" s="54"/>
      <c r="B404" s="31" t="s">
        <v>524</v>
      </c>
      <c r="C404" s="31" t="s">
        <v>914</v>
      </c>
      <c r="D404" s="32">
        <f>SUM(D373,D375,D376,D380,D382)</f>
        <v>3460</v>
      </c>
    </row>
    <row r="405" spans="1:4" x14ac:dyDescent="0.2">
      <c r="A405" s="54"/>
      <c r="B405" s="31" t="s">
        <v>525</v>
      </c>
      <c r="C405" s="31" t="s">
        <v>915</v>
      </c>
      <c r="D405" s="32">
        <f>SUM(D373,D374,D377,D383)</f>
        <v>3235</v>
      </c>
    </row>
    <row r="406" spans="1:4" x14ac:dyDescent="0.2">
      <c r="A406" s="55"/>
      <c r="B406" s="31" t="s">
        <v>526</v>
      </c>
      <c r="C406" s="31" t="s">
        <v>916</v>
      </c>
      <c r="D406" s="32">
        <f>SUM(D373,D375,D377,D381,D383)</f>
        <v>3617</v>
      </c>
    </row>
  </sheetData>
  <mergeCells count="9">
    <mergeCell ref="A291:A327"/>
    <mergeCell ref="A331:A366"/>
    <mergeCell ref="A371:A406"/>
    <mergeCell ref="A2:A46"/>
    <mergeCell ref="A50:A94"/>
    <mergeCell ref="A98:A145"/>
    <mergeCell ref="A149:A197"/>
    <mergeCell ref="A201:A251"/>
    <mergeCell ref="A254:A287"/>
  </mergeCells>
  <pageMargins left="0.7" right="0.7" top="0.75" bottom="0.75" header="0.3" footer="0.3"/>
  <pageSetup paperSize="9" scale="98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6"/>
  <sheetViews>
    <sheetView tabSelected="1" zoomScaleNormal="100" workbookViewId="0">
      <selection activeCell="E5" sqref="E5"/>
    </sheetView>
  </sheetViews>
  <sheetFormatPr defaultRowHeight="12.75" x14ac:dyDescent="0.2"/>
  <cols>
    <col min="1" max="1" width="32.28515625" bestFit="1" customWidth="1"/>
    <col min="2" max="2" width="52.28515625" style="7" bestFit="1" customWidth="1"/>
    <col min="3" max="3" width="19.28515625" bestFit="1" customWidth="1"/>
  </cols>
  <sheetData>
    <row r="1" spans="1:3" ht="15" x14ac:dyDescent="0.2">
      <c r="A1" s="4" t="s">
        <v>286</v>
      </c>
      <c r="B1" s="20" t="s">
        <v>149</v>
      </c>
      <c r="C1" s="3" t="s">
        <v>693</v>
      </c>
    </row>
    <row r="2" spans="1:3" ht="15" x14ac:dyDescent="0.2">
      <c r="A2" s="1" t="s">
        <v>123</v>
      </c>
      <c r="B2" s="21" t="s">
        <v>250</v>
      </c>
      <c r="C2" s="5">
        <v>50</v>
      </c>
    </row>
    <row r="3" spans="1:3" ht="15" x14ac:dyDescent="0.2">
      <c r="A3" s="1" t="s">
        <v>124</v>
      </c>
      <c r="B3" s="21" t="s">
        <v>251</v>
      </c>
      <c r="C3" s="5">
        <v>60</v>
      </c>
    </row>
    <row r="4" spans="1:3" ht="15" x14ac:dyDescent="0.2">
      <c r="A4" s="1" t="s">
        <v>125</v>
      </c>
      <c r="B4" s="21" t="s">
        <v>252</v>
      </c>
      <c r="C4" s="5">
        <v>22</v>
      </c>
    </row>
    <row r="5" spans="1:3" ht="15" x14ac:dyDescent="0.2">
      <c r="A5" s="1" t="s">
        <v>126</v>
      </c>
      <c r="B5" s="21" t="s">
        <v>253</v>
      </c>
      <c r="C5" s="5">
        <v>37</v>
      </c>
    </row>
    <row r="6" spans="1:3" ht="14.25" x14ac:dyDescent="0.2">
      <c r="A6" s="56" t="e">
        <f>#REF!*0.63</f>
        <v>#REF!</v>
      </c>
      <c r="B6" s="57"/>
      <c r="C6" s="57"/>
    </row>
    <row r="7" spans="1:3" ht="15" x14ac:dyDescent="0.2">
      <c r="A7" s="1" t="s">
        <v>127</v>
      </c>
      <c r="B7" s="21" t="s">
        <v>254</v>
      </c>
      <c r="C7" s="5">
        <v>84</v>
      </c>
    </row>
    <row r="8" spans="1:3" ht="15" x14ac:dyDescent="0.2">
      <c r="A8" s="1" t="s">
        <v>128</v>
      </c>
      <c r="B8" s="21" t="s">
        <v>255</v>
      </c>
      <c r="C8" s="5">
        <v>62</v>
      </c>
    </row>
    <row r="9" spans="1:3" ht="15" x14ac:dyDescent="0.2">
      <c r="A9" s="1" t="s">
        <v>129</v>
      </c>
      <c r="B9" s="21" t="s">
        <v>256</v>
      </c>
      <c r="C9" s="5">
        <v>82</v>
      </c>
    </row>
    <row r="10" spans="1:3" ht="15" x14ac:dyDescent="0.2">
      <c r="A10" s="1" t="s">
        <v>130</v>
      </c>
      <c r="B10" s="21" t="s">
        <v>257</v>
      </c>
      <c r="C10" s="5">
        <v>115</v>
      </c>
    </row>
    <row r="11" spans="1:3" ht="14.25" x14ac:dyDescent="0.2">
      <c r="A11" s="56" t="e">
        <f>#REF!*0.63</f>
        <v>#REF!</v>
      </c>
      <c r="B11" s="57"/>
      <c r="C11" s="57"/>
    </row>
    <row r="12" spans="1:3" ht="15" x14ac:dyDescent="0.2">
      <c r="A12" s="1" t="s">
        <v>131</v>
      </c>
      <c r="B12" s="21" t="s">
        <v>258</v>
      </c>
      <c r="C12" s="5">
        <v>183</v>
      </c>
    </row>
    <row r="13" spans="1:3" ht="15" x14ac:dyDescent="0.2">
      <c r="A13" s="1" t="s">
        <v>132</v>
      </c>
      <c r="B13" s="21" t="s">
        <v>259</v>
      </c>
      <c r="C13" s="5">
        <v>178</v>
      </c>
    </row>
    <row r="14" spans="1:3" ht="15" x14ac:dyDescent="0.2">
      <c r="A14" s="1" t="s">
        <v>133</v>
      </c>
      <c r="B14" s="21" t="s">
        <v>260</v>
      </c>
      <c r="C14" s="5">
        <v>240</v>
      </c>
    </row>
    <row r="15" spans="1:3" ht="15" x14ac:dyDescent="0.2">
      <c r="A15" s="1" t="s">
        <v>134</v>
      </c>
      <c r="B15" s="21" t="s">
        <v>261</v>
      </c>
      <c r="C15" s="5">
        <v>280</v>
      </c>
    </row>
    <row r="16" spans="1:3" ht="14.25" x14ac:dyDescent="0.2">
      <c r="A16" s="56" t="e">
        <f>#REF!*0.63</f>
        <v>#REF!</v>
      </c>
      <c r="B16" s="57"/>
      <c r="C16" s="57"/>
    </row>
    <row r="17" spans="1:3" ht="15" x14ac:dyDescent="0.2">
      <c r="A17" s="1" t="s">
        <v>135</v>
      </c>
      <c r="B17" s="21" t="s">
        <v>262</v>
      </c>
      <c r="C17" s="5">
        <v>168</v>
      </c>
    </row>
    <row r="18" spans="1:3" ht="15.75" thickBot="1" x14ac:dyDescent="0.25">
      <c r="A18" s="2" t="s">
        <v>136</v>
      </c>
      <c r="B18" s="23" t="s">
        <v>263</v>
      </c>
      <c r="C18" s="6">
        <v>184</v>
      </c>
    </row>
    <row r="19" spans="1:3" ht="14.25" x14ac:dyDescent="0.2">
      <c r="A19" s="56" t="e">
        <f>#REF!*0.63</f>
        <v>#REF!</v>
      </c>
      <c r="B19" s="57"/>
      <c r="C19" s="57"/>
    </row>
    <row r="20" spans="1:3" ht="28.5" x14ac:dyDescent="0.2">
      <c r="A20" s="1" t="s">
        <v>694</v>
      </c>
      <c r="B20" s="47" t="s">
        <v>695</v>
      </c>
      <c r="C20" s="5">
        <v>80</v>
      </c>
    </row>
    <row r="21" spans="1:3" ht="15" x14ac:dyDescent="0.2">
      <c r="A21" s="1" t="s">
        <v>696</v>
      </c>
      <c r="B21" s="21" t="s">
        <v>698</v>
      </c>
      <c r="C21" s="5">
        <v>60</v>
      </c>
    </row>
    <row r="22" spans="1:3" ht="15" x14ac:dyDescent="0.2">
      <c r="A22" s="1" t="s">
        <v>697</v>
      </c>
      <c r="B22" s="21" t="s">
        <v>699</v>
      </c>
      <c r="C22" s="5">
        <v>66</v>
      </c>
    </row>
    <row r="23" spans="1:3" ht="14.25" x14ac:dyDescent="0.2">
      <c r="A23" s="56" t="e">
        <f>#REF!*0.63</f>
        <v>#REF!</v>
      </c>
      <c r="B23" s="57"/>
      <c r="C23" s="57"/>
    </row>
    <row r="24" spans="1:3" ht="15" x14ac:dyDescent="0.2">
      <c r="A24" s="1" t="s">
        <v>140</v>
      </c>
      <c r="B24" s="21" t="s">
        <v>700</v>
      </c>
      <c r="C24" s="5">
        <v>40</v>
      </c>
    </row>
    <row r="25" spans="1:3" ht="15" x14ac:dyDescent="0.2">
      <c r="A25" s="1" t="s">
        <v>141</v>
      </c>
      <c r="B25" s="21" t="s">
        <v>701</v>
      </c>
      <c r="C25" s="5">
        <v>70</v>
      </c>
    </row>
    <row r="26" spans="1:3" ht="15" x14ac:dyDescent="0.2">
      <c r="A26" s="1" t="s">
        <v>142</v>
      </c>
      <c r="B26" s="21" t="s">
        <v>702</v>
      </c>
      <c r="C26" s="5">
        <v>104</v>
      </c>
    </row>
  </sheetData>
  <mergeCells count="5">
    <mergeCell ref="A6:C6"/>
    <mergeCell ref="A11:C11"/>
    <mergeCell ref="A16:C16"/>
    <mergeCell ref="A19:C19"/>
    <mergeCell ref="A23:C23"/>
  </mergeCells>
  <pageMargins left="0.7" right="0.7" top="0.75" bottom="0.75" header="0.3" footer="0.3"/>
  <pageSetup paperSize="9" scale="98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C7"/>
  <sheetViews>
    <sheetView workbookViewId="0">
      <selection activeCell="A8" sqref="A8"/>
    </sheetView>
  </sheetViews>
  <sheetFormatPr defaultColWidth="8.85546875" defaultRowHeight="14.25" x14ac:dyDescent="0.2"/>
  <cols>
    <col min="1" max="1" width="19.5703125" style="13" bestFit="1" customWidth="1"/>
    <col min="2" max="2" width="53.5703125" style="19" bestFit="1" customWidth="1"/>
    <col min="3" max="3" width="19.28515625" style="13" bestFit="1" customWidth="1"/>
    <col min="4" max="16384" width="8.85546875" style="13"/>
  </cols>
  <sheetData>
    <row r="1" spans="1:3" s="12" customFormat="1" ht="15" x14ac:dyDescent="0.25">
      <c r="A1" s="4" t="s">
        <v>286</v>
      </c>
      <c r="B1" s="3" t="s">
        <v>149</v>
      </c>
      <c r="C1" s="3" t="s">
        <v>693</v>
      </c>
    </row>
    <row r="2" spans="1:3" ht="15" x14ac:dyDescent="0.2">
      <c r="A2" s="14" t="s">
        <v>145</v>
      </c>
      <c r="B2" s="27" t="s">
        <v>270</v>
      </c>
      <c r="C2" s="5">
        <v>69</v>
      </c>
    </row>
    <row r="3" spans="1:3" ht="15" x14ac:dyDescent="0.2">
      <c r="A3" s="14" t="s">
        <v>284</v>
      </c>
      <c r="B3" s="27" t="s">
        <v>270</v>
      </c>
      <c r="C3" s="5">
        <v>55</v>
      </c>
    </row>
    <row r="4" spans="1:3" ht="15" x14ac:dyDescent="0.2">
      <c r="A4" s="14" t="s">
        <v>705</v>
      </c>
      <c r="B4" s="27" t="s">
        <v>283</v>
      </c>
      <c r="C4" s="5">
        <v>22</v>
      </c>
    </row>
    <row r="5" spans="1:3" ht="15" x14ac:dyDescent="0.2">
      <c r="A5" s="14" t="s">
        <v>703</v>
      </c>
      <c r="B5" s="27" t="s">
        <v>269</v>
      </c>
      <c r="C5" s="5">
        <v>34</v>
      </c>
    </row>
    <row r="6" spans="1:3" ht="15" x14ac:dyDescent="0.2">
      <c r="A6" s="14" t="s">
        <v>704</v>
      </c>
      <c r="B6" s="27" t="s">
        <v>270</v>
      </c>
      <c r="C6" s="5">
        <v>55</v>
      </c>
    </row>
    <row r="7" spans="1:3" ht="15" x14ac:dyDescent="0.2">
      <c r="A7" s="14" t="s">
        <v>944</v>
      </c>
      <c r="B7" s="27" t="s">
        <v>285</v>
      </c>
      <c r="C7" s="5">
        <v>120</v>
      </c>
    </row>
  </sheetData>
  <pageMargins left="0.7" right="0.7" top="0.75" bottom="0.75" header="0.3" footer="0.3"/>
  <pageSetup paperSize="9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14"/>
  <sheetViews>
    <sheetView workbookViewId="0"/>
  </sheetViews>
  <sheetFormatPr defaultColWidth="8.85546875" defaultRowHeight="14.25" x14ac:dyDescent="0.2"/>
  <cols>
    <col min="1" max="1" width="19.5703125" style="13" bestFit="1" customWidth="1"/>
    <col min="2" max="2" width="53.5703125" style="19" bestFit="1" customWidth="1"/>
    <col min="3" max="3" width="19.28515625" style="13" bestFit="1" customWidth="1"/>
    <col min="4" max="16384" width="8.85546875" style="13"/>
  </cols>
  <sheetData>
    <row r="1" spans="1:3" s="12" customFormat="1" ht="15" x14ac:dyDescent="0.25">
      <c r="A1" s="29" t="s">
        <v>286</v>
      </c>
      <c r="B1" s="29" t="s">
        <v>149</v>
      </c>
      <c r="C1" s="29" t="s">
        <v>693</v>
      </c>
    </row>
    <row r="2" spans="1:3" ht="15" x14ac:dyDescent="0.2">
      <c r="A2" s="28" t="s">
        <v>137</v>
      </c>
      <c r="B2" s="26" t="s">
        <v>264</v>
      </c>
      <c r="C2" s="5">
        <v>60</v>
      </c>
    </row>
    <row r="3" spans="1:3" ht="15" x14ac:dyDescent="0.2">
      <c r="A3" s="28" t="s">
        <v>138</v>
      </c>
      <c r="B3" s="26" t="s">
        <v>265</v>
      </c>
      <c r="C3" s="5">
        <v>21</v>
      </c>
    </row>
    <row r="4" spans="1:3" ht="15" x14ac:dyDescent="0.2">
      <c r="A4" s="28" t="s">
        <v>139</v>
      </c>
      <c r="B4" s="26" t="s">
        <v>266</v>
      </c>
      <c r="C4" s="5">
        <v>32</v>
      </c>
    </row>
    <row r="5" spans="1:3" ht="15" x14ac:dyDescent="0.2">
      <c r="A5" s="48" t="s">
        <v>143</v>
      </c>
      <c r="B5" s="27" t="s">
        <v>267</v>
      </c>
      <c r="C5" s="5">
        <v>64</v>
      </c>
    </row>
    <row r="6" spans="1:3" ht="15" x14ac:dyDescent="0.2">
      <c r="A6" s="48" t="s">
        <v>144</v>
      </c>
      <c r="B6" s="27" t="s">
        <v>268</v>
      </c>
      <c r="C6" s="5">
        <v>80</v>
      </c>
    </row>
    <row r="7" spans="1:3" ht="15" x14ac:dyDescent="0.2">
      <c r="A7" s="48" t="s">
        <v>303</v>
      </c>
      <c r="B7" s="27" t="s">
        <v>304</v>
      </c>
      <c r="C7" s="5">
        <v>100</v>
      </c>
    </row>
    <row r="8" spans="1:3" ht="15" x14ac:dyDescent="0.2">
      <c r="A8" s="48" t="s">
        <v>146</v>
      </c>
      <c r="B8" s="27" t="s">
        <v>271</v>
      </c>
      <c r="C8" s="5">
        <v>11</v>
      </c>
    </row>
    <row r="9" spans="1:3" ht="15" x14ac:dyDescent="0.2">
      <c r="A9" s="48" t="s">
        <v>147</v>
      </c>
      <c r="B9" s="27" t="s">
        <v>272</v>
      </c>
      <c r="C9" s="5">
        <v>14</v>
      </c>
    </row>
    <row r="10" spans="1:3" ht="15" x14ac:dyDescent="0.2">
      <c r="A10" s="48" t="s">
        <v>148</v>
      </c>
      <c r="B10" s="27" t="s">
        <v>273</v>
      </c>
      <c r="C10" s="5">
        <v>18</v>
      </c>
    </row>
    <row r="11" spans="1:3" ht="15" x14ac:dyDescent="0.2">
      <c r="A11" s="48" t="s">
        <v>274</v>
      </c>
      <c r="B11" s="27" t="s">
        <v>275</v>
      </c>
      <c r="C11" s="5">
        <v>3.5</v>
      </c>
    </row>
    <row r="12" spans="1:3" ht="15" x14ac:dyDescent="0.2">
      <c r="A12" s="48" t="s">
        <v>305</v>
      </c>
      <c r="B12" s="27" t="s">
        <v>276</v>
      </c>
      <c r="C12" s="5">
        <v>4</v>
      </c>
    </row>
    <row r="13" spans="1:3" ht="15" x14ac:dyDescent="0.2">
      <c r="A13" s="48" t="s">
        <v>706</v>
      </c>
      <c r="B13" s="27" t="s">
        <v>708</v>
      </c>
      <c r="C13" s="5">
        <v>3</v>
      </c>
    </row>
    <row r="14" spans="1:3" ht="15" x14ac:dyDescent="0.2">
      <c r="A14" s="48" t="s">
        <v>68</v>
      </c>
      <c r="B14" s="27" t="s">
        <v>707</v>
      </c>
      <c r="C14" s="5">
        <v>5</v>
      </c>
    </row>
  </sheetData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14</vt:i4>
      </vt:variant>
    </vt:vector>
  </HeadingPairs>
  <TitlesOfParts>
    <vt:vector size="14" baseType="lpstr">
      <vt:lpstr>PLC</vt:lpstr>
      <vt:lpstr>GSR</vt:lpstr>
      <vt:lpstr>TERMOSTAT</vt:lpstr>
      <vt:lpstr>HMI</vt:lpstr>
      <vt:lpstr>MICNO</vt:lpstr>
      <vt:lpstr>GAIN</vt:lpstr>
      <vt:lpstr>GFD</vt:lpstr>
      <vt:lpstr>SPIN</vt:lpstr>
      <vt:lpstr>GSS</vt:lpstr>
      <vt:lpstr>SD6 SERVO</vt:lpstr>
      <vt:lpstr>SD7 SERVO</vt:lpstr>
      <vt:lpstr>STEP</vt:lpstr>
      <vt:lpstr>GÜÇ KAYNAĞI</vt:lpstr>
      <vt:lpstr>END. HABERLEŞME</vt:lpstr>
    </vt:vector>
  </TitlesOfParts>
  <Company>ComponentOne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C1Excel</dc:creator>
  <cp:lastModifiedBy>alper kolçak</cp:lastModifiedBy>
  <cp:lastPrinted>2022-12-12T06:48:54Z</cp:lastPrinted>
  <dcterms:created xsi:type="dcterms:W3CDTF">2019-11-20T08:48:37Z</dcterms:created>
  <dcterms:modified xsi:type="dcterms:W3CDTF">2025-09-16T08:16:23Z</dcterms:modified>
</cp:coreProperties>
</file>